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CKUP\C\Doctoral Research\Dimosiefseis\Petroutsatou_Giannoulis_2018\IJCM\"/>
    </mc:Choice>
  </mc:AlternateContent>
  <bookViews>
    <workbookView xWindow="0" yWindow="0" windowWidth="20490" windowHeight="790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7" i="1"/>
</calcChain>
</file>

<file path=xl/sharedStrings.xml><?xml version="1.0" encoding="utf-8"?>
<sst xmlns="http://schemas.openxmlformats.org/spreadsheetml/2006/main" count="146" uniqueCount="106">
  <si>
    <t>Machinery type</t>
  </si>
  <si>
    <t>Acronym</t>
  </si>
  <si>
    <t>Brief description</t>
  </si>
  <si>
    <t>Crawler excavator</t>
  </si>
  <si>
    <t>CEXC</t>
  </si>
  <si>
    <t>Excavation and loading</t>
  </si>
  <si>
    <t>Wheeled excavator</t>
  </si>
  <si>
    <t>WEXC</t>
  </si>
  <si>
    <t>Similar to crawler excavator but lighter</t>
  </si>
  <si>
    <t>Wheeled backhoe excavator</t>
  </si>
  <si>
    <t>WBHOE</t>
  </si>
  <si>
    <t>Crawler loader</t>
  </si>
  <si>
    <t>CWL</t>
  </si>
  <si>
    <t>Wheeled loader</t>
  </si>
  <si>
    <t>WHL</t>
  </si>
  <si>
    <t>Similar to crawler loader but lighter</t>
  </si>
  <si>
    <t>Dozer</t>
  </si>
  <si>
    <t>DOZ</t>
  </si>
  <si>
    <t xml:space="preserve">Pushing the material </t>
  </si>
  <si>
    <t>Grader</t>
  </si>
  <si>
    <t>GRD</t>
  </si>
  <si>
    <t>Finishing and shaping</t>
  </si>
  <si>
    <t>Compactor</t>
  </si>
  <si>
    <t>COMPT</t>
  </si>
  <si>
    <t>Compacting the material</t>
  </si>
  <si>
    <t>Pile hammer</t>
  </si>
  <si>
    <t>PHAM</t>
  </si>
  <si>
    <t>Drilling earth for a foundation pier</t>
  </si>
  <si>
    <t>Dump truck</t>
  </si>
  <si>
    <t>DT</t>
  </si>
  <si>
    <t>Dump truck for transporting loose materials and dumping them</t>
  </si>
  <si>
    <t>Drilling machines</t>
  </si>
  <si>
    <t>DM</t>
  </si>
  <si>
    <t>Involved in underground projects such as tunnel excavation</t>
  </si>
  <si>
    <t>r</t>
  </si>
  <si>
    <t xml:space="preserve"> (p ≤ 0.01)</t>
  </si>
  <si>
    <t>0.76</t>
  </si>
  <si>
    <t>0.42</t>
  </si>
  <si>
    <t>0.88</t>
  </si>
  <si>
    <t>0.86</t>
  </si>
  <si>
    <t>0.46</t>
  </si>
  <si>
    <t>0.58</t>
  </si>
  <si>
    <t>0.68</t>
  </si>
  <si>
    <t>0.55</t>
  </si>
  <si>
    <t>0.13</t>
  </si>
  <si>
    <t>0.35</t>
  </si>
  <si>
    <t>-0.31</t>
  </si>
  <si>
    <t>TOTAL</t>
  </si>
  <si>
    <t>0.75</t>
  </si>
  <si>
    <t xml:space="preserve"> is formalized by the following mathematical equations:</t>
  </si>
  <si>
    <t>Relationships between construction output and machinery units</t>
  </si>
  <si>
    <t xml:space="preserve">Where, WBHOEi, WEXCi are the estimated units for wheeled backhoe and wheeled excavator respectively for year i; </t>
  </si>
  <si>
    <t>CVi = construction value in year i; and Ce = compounding error adjustment.</t>
  </si>
  <si>
    <t xml:space="preserve">Correlation Matrix for Construction Output and Machinery Types </t>
  </si>
  <si>
    <t>INSERT CVi</t>
  </si>
  <si>
    <t>NUMBER OF WBHOEi</t>
  </si>
  <si>
    <t>NUMBER OF WEXCi</t>
  </si>
  <si>
    <t>0.731**</t>
  </si>
  <si>
    <t>0.618*</t>
  </si>
  <si>
    <t>0.940**</t>
  </si>
  <si>
    <t>0.746**</t>
  </si>
  <si>
    <t>0.825**</t>
  </si>
  <si>
    <t>0.772**</t>
  </si>
  <si>
    <t>0.887**</t>
  </si>
  <si>
    <t>0.949**</t>
  </si>
  <si>
    <t>0.831**</t>
  </si>
  <si>
    <t>0.748**</t>
  </si>
  <si>
    <t>0.416</t>
  </si>
  <si>
    <t>0.399</t>
  </si>
  <si>
    <t>0.619*</t>
  </si>
  <si>
    <t>0.541*</t>
  </si>
  <si>
    <t>0.707**</t>
  </si>
  <si>
    <t>0.857**</t>
  </si>
  <si>
    <t>0.674**</t>
  </si>
  <si>
    <t>0.628**</t>
  </si>
  <si>
    <t>0.781**</t>
  </si>
  <si>
    <t>0.749**</t>
  </si>
  <si>
    <t>0.736**</t>
  </si>
  <si>
    <t>0.905**</t>
  </si>
  <si>
    <t>0.795**</t>
  </si>
  <si>
    <t>0,693**</t>
  </si>
  <si>
    <t>0,689**</t>
  </si>
  <si>
    <t>-0.145</t>
  </si>
  <si>
    <t>-0.396</t>
  </si>
  <si>
    <t>-0.385</t>
  </si>
  <si>
    <t>-0.279</t>
  </si>
  <si>
    <t>-0.322</t>
  </si>
  <si>
    <t>0.756**</t>
  </si>
  <si>
    <t>0.700**</t>
  </si>
  <si>
    <t>0.726**</t>
  </si>
  <si>
    <t>0.792</t>
  </si>
  <si>
    <t>0,655**</t>
  </si>
  <si>
    <t>0,586*</t>
  </si>
  <si>
    <t>0,771**</t>
  </si>
  <si>
    <t>0.681**</t>
  </si>
  <si>
    <t>0.630**</t>
  </si>
  <si>
    <t>0.644</t>
  </si>
  <si>
    <t>0.800**</t>
  </si>
  <si>
    <t>0.695**</t>
  </si>
  <si>
    <t>0,629**</t>
  </si>
  <si>
    <t>0,662**</t>
  </si>
  <si>
    <t>0,851**</t>
  </si>
  <si>
    <t>0,664**</t>
  </si>
  <si>
    <t>**p ≤ 0.01</t>
  </si>
  <si>
    <t>*p ≤ 0.05</t>
  </si>
  <si>
    <t>Correlation Matrix for Machinery Licensed Units 2000-2015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</si>
</sst>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0" fillId="6" borderId="0" xfId="0" applyFill="1"/>
    <xf numFmtId="0" fontId="5" fillId="0" borderId="0" xfId="0" applyFont="1" applyAlignment="1">
      <alignment vertical="center"/>
    </xf>
    <xf numFmtId="0" fontId="1" fillId="5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1" fillId="0" borderId="0" xfId="0" applyFont="1"/>
    <xf numFmtId="0" fontId="0" fillId="7" borderId="7" xfId="0" applyFill="1" applyBorder="1"/>
    <xf numFmtId="0" fontId="1" fillId="7" borderId="7" xfId="0" applyFont="1" applyFill="1" applyBorder="1"/>
  </cellXfs>
  <cellStyles count="1">
    <cellStyle name="Κανονικό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justify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25</xdr:row>
      <xdr:rowOff>123826</xdr:rowOff>
    </xdr:from>
    <xdr:to>
      <xdr:col>8</xdr:col>
      <xdr:colOff>352425</xdr:colOff>
      <xdr:row>27</xdr:row>
      <xdr:rowOff>161926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629276"/>
          <a:ext cx="1981200" cy="4381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>
    <xdr:from>
      <xdr:col>5</xdr:col>
      <xdr:colOff>209550</xdr:colOff>
      <xdr:row>29</xdr:row>
      <xdr:rowOff>1</xdr:rowOff>
    </xdr:from>
    <xdr:to>
      <xdr:col>8</xdr:col>
      <xdr:colOff>238125</xdr:colOff>
      <xdr:row>31</xdr:row>
      <xdr:rowOff>47625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6305551"/>
          <a:ext cx="1857375" cy="42862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 editAs="oneCell">
    <xdr:from>
      <xdr:col>4</xdr:col>
      <xdr:colOff>485775</xdr:colOff>
      <xdr:row>5</xdr:row>
      <xdr:rowOff>19050</xdr:rowOff>
    </xdr:from>
    <xdr:to>
      <xdr:col>13</xdr:col>
      <xdr:colOff>469508</xdr:colOff>
      <xdr:row>18</xdr:row>
      <xdr:rowOff>171727</xdr:rowOff>
    </xdr:to>
    <xdr:pic>
      <xdr:nvPicPr>
        <xdr:cNvPr id="5" name="Εικόνα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6050" y="1066800"/>
          <a:ext cx="5736833" cy="32006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Πίνακας1" displayName="Πίνακας1" ref="A1:C12" totalsRowShown="0" headerRowBorderDxfId="4" tableBorderDxfId="3">
  <autoFilter ref="A1:C12"/>
  <tableColumns count="3">
    <tableColumn id="1" name="Machinery type" dataDxfId="2"/>
    <tableColumn id="2" name="Acronym" dataDxfId="1"/>
    <tableColumn id="3" name="Brief description" dataDxfId="0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B30" workbookViewId="0">
      <selection activeCell="G52" sqref="G52"/>
    </sheetView>
  </sheetViews>
  <sheetFormatPr defaultRowHeight="15" x14ac:dyDescent="0.25"/>
  <cols>
    <col min="1" max="1" width="26.85546875" customWidth="1"/>
    <col min="2" max="2" width="18.42578125" customWidth="1"/>
    <col min="3" max="3" width="35.7109375" customWidth="1"/>
    <col min="11" max="11" width="12" bestFit="1" customWidth="1"/>
    <col min="13" max="13" width="10.28515625" bestFit="1" customWidth="1"/>
  </cols>
  <sheetData>
    <row r="1" spans="1:3" ht="16.5" thickBot="1" x14ac:dyDescent="0.3">
      <c r="A1" s="4" t="s">
        <v>0</v>
      </c>
      <c r="B1" s="5" t="s">
        <v>1</v>
      </c>
      <c r="C1" s="9" t="s">
        <v>2</v>
      </c>
    </row>
    <row r="2" spans="1:3" ht="16.5" thickBot="1" x14ac:dyDescent="0.3">
      <c r="A2" s="2" t="s">
        <v>3</v>
      </c>
      <c r="B2" s="1" t="s">
        <v>4</v>
      </c>
      <c r="C2" s="3" t="s">
        <v>5</v>
      </c>
    </row>
    <row r="3" spans="1:3" ht="16.5" thickBot="1" x14ac:dyDescent="0.3">
      <c r="A3" s="2" t="s">
        <v>6</v>
      </c>
      <c r="B3" s="1" t="s">
        <v>7</v>
      </c>
      <c r="C3" s="3" t="s">
        <v>8</v>
      </c>
    </row>
    <row r="4" spans="1:3" ht="16.5" thickBot="1" x14ac:dyDescent="0.3">
      <c r="A4" s="2" t="s">
        <v>9</v>
      </c>
      <c r="B4" s="1" t="s">
        <v>10</v>
      </c>
      <c r="C4" s="3" t="s">
        <v>5</v>
      </c>
    </row>
    <row r="5" spans="1:3" ht="16.5" thickBot="1" x14ac:dyDescent="0.3">
      <c r="A5" s="2" t="s">
        <v>11</v>
      </c>
      <c r="B5" s="1" t="s">
        <v>12</v>
      </c>
      <c r="C5" s="3" t="s">
        <v>5</v>
      </c>
    </row>
    <row r="6" spans="1:3" ht="16.5" thickBot="1" x14ac:dyDescent="0.3">
      <c r="A6" s="2" t="s">
        <v>13</v>
      </c>
      <c r="B6" s="1" t="s">
        <v>14</v>
      </c>
      <c r="C6" s="3" t="s">
        <v>15</v>
      </c>
    </row>
    <row r="7" spans="1:3" ht="16.5" thickBot="1" x14ac:dyDescent="0.3">
      <c r="A7" s="2" t="s">
        <v>16</v>
      </c>
      <c r="B7" s="1" t="s">
        <v>17</v>
      </c>
      <c r="C7" s="3" t="s">
        <v>18</v>
      </c>
    </row>
    <row r="8" spans="1:3" ht="16.5" thickBot="1" x14ac:dyDescent="0.3">
      <c r="A8" s="2" t="s">
        <v>19</v>
      </c>
      <c r="B8" s="1" t="s">
        <v>20</v>
      </c>
      <c r="C8" s="3" t="s">
        <v>21</v>
      </c>
    </row>
    <row r="9" spans="1:3" ht="16.5" thickBot="1" x14ac:dyDescent="0.3">
      <c r="A9" s="2" t="s">
        <v>22</v>
      </c>
      <c r="B9" s="1" t="s">
        <v>23</v>
      </c>
      <c r="C9" s="3" t="s">
        <v>24</v>
      </c>
    </row>
    <row r="10" spans="1:3" ht="16.5" thickBot="1" x14ac:dyDescent="0.3">
      <c r="A10" s="2" t="s">
        <v>25</v>
      </c>
      <c r="B10" s="1" t="s">
        <v>26</v>
      </c>
      <c r="C10" s="3" t="s">
        <v>27</v>
      </c>
    </row>
    <row r="11" spans="1:3" ht="32.25" thickBot="1" x14ac:dyDescent="0.3">
      <c r="A11" s="2" t="s">
        <v>28</v>
      </c>
      <c r="B11" s="1" t="s">
        <v>29</v>
      </c>
      <c r="C11" s="3" t="s">
        <v>30</v>
      </c>
    </row>
    <row r="12" spans="1:3" ht="31.5" x14ac:dyDescent="0.25">
      <c r="A12" s="6" t="s">
        <v>31</v>
      </c>
      <c r="B12" s="7" t="s">
        <v>32</v>
      </c>
      <c r="C12" s="8" t="s">
        <v>33</v>
      </c>
    </row>
    <row r="15" spans="1:3" ht="15.75" thickBot="1" x14ac:dyDescent="0.3">
      <c r="B15" s="20" t="s">
        <v>53</v>
      </c>
      <c r="C15" s="10"/>
    </row>
    <row r="16" spans="1:3" x14ac:dyDescent="0.25">
      <c r="B16" s="22" t="s">
        <v>0</v>
      </c>
      <c r="C16" s="14" t="s">
        <v>34</v>
      </c>
    </row>
    <row r="17" spans="2:14" ht="16.5" thickBot="1" x14ac:dyDescent="0.3">
      <c r="B17" s="23"/>
      <c r="C17" s="15" t="s">
        <v>35</v>
      </c>
      <c r="G17" s="16"/>
    </row>
    <row r="18" spans="2:14" ht="16.5" thickBot="1" x14ac:dyDescent="0.3">
      <c r="B18" s="11" t="s">
        <v>14</v>
      </c>
      <c r="C18" s="12" t="s">
        <v>36</v>
      </c>
      <c r="H18" s="16"/>
    </row>
    <row r="19" spans="2:14" ht="16.5" thickBot="1" x14ac:dyDescent="0.3">
      <c r="B19" s="11" t="s">
        <v>4</v>
      </c>
      <c r="C19" s="12" t="s">
        <v>37</v>
      </c>
      <c r="G19" s="16"/>
    </row>
    <row r="20" spans="2:14" ht="15.75" thickBot="1" x14ac:dyDescent="0.3">
      <c r="B20" s="11" t="s">
        <v>10</v>
      </c>
      <c r="C20" s="13" t="s">
        <v>38</v>
      </c>
    </row>
    <row r="21" spans="2:14" ht="15.75" thickBot="1" x14ac:dyDescent="0.3">
      <c r="B21" s="11" t="s">
        <v>7</v>
      </c>
      <c r="C21" s="13" t="s">
        <v>39</v>
      </c>
    </row>
    <row r="22" spans="2:14" ht="15.75" thickBot="1" x14ac:dyDescent="0.3">
      <c r="B22" s="11" t="s">
        <v>23</v>
      </c>
      <c r="C22" s="12" t="s">
        <v>40</v>
      </c>
      <c r="F22" s="17" t="s">
        <v>50</v>
      </c>
      <c r="G22" s="18"/>
      <c r="H22" s="18"/>
      <c r="I22" s="18"/>
      <c r="J22" s="18"/>
      <c r="K22" s="18"/>
      <c r="L22" s="18"/>
    </row>
    <row r="23" spans="2:14" ht="15.75" thickBot="1" x14ac:dyDescent="0.3">
      <c r="B23" s="11" t="s">
        <v>12</v>
      </c>
      <c r="C23" s="12" t="s">
        <v>41</v>
      </c>
      <c r="F23" s="17" t="s">
        <v>49</v>
      </c>
      <c r="G23" s="18"/>
      <c r="H23" s="18"/>
      <c r="I23" s="18"/>
      <c r="J23" s="18"/>
      <c r="K23" s="18"/>
      <c r="L23" s="18"/>
    </row>
    <row r="24" spans="2:14" ht="15.75" thickBot="1" x14ac:dyDescent="0.3">
      <c r="B24" s="11" t="s">
        <v>20</v>
      </c>
      <c r="C24" s="12" t="s">
        <v>42</v>
      </c>
    </row>
    <row r="25" spans="2:14" ht="15.75" thickBot="1" x14ac:dyDescent="0.3">
      <c r="B25" s="11" t="s">
        <v>29</v>
      </c>
      <c r="C25" s="12" t="s">
        <v>43</v>
      </c>
    </row>
    <row r="26" spans="2:14" ht="15.75" thickBot="1" x14ac:dyDescent="0.3">
      <c r="B26" s="11" t="s">
        <v>17</v>
      </c>
      <c r="C26" s="12" t="s">
        <v>44</v>
      </c>
      <c r="K26" s="21" t="s">
        <v>54</v>
      </c>
      <c r="L26" s="21"/>
      <c r="M26" s="21" t="s">
        <v>55</v>
      </c>
      <c r="N26" s="21"/>
    </row>
    <row r="27" spans="2:14" ht="15.75" thickBot="1" x14ac:dyDescent="0.3">
      <c r="B27" s="11" t="s">
        <v>32</v>
      </c>
      <c r="C27" s="12" t="s">
        <v>45</v>
      </c>
      <c r="K27">
        <v>0</v>
      </c>
      <c r="M27">
        <f>ROUNDUP((+K27/29759154.36),0)</f>
        <v>0</v>
      </c>
    </row>
    <row r="28" spans="2:14" ht="15.75" thickBot="1" x14ac:dyDescent="0.3">
      <c r="B28" s="11" t="s">
        <v>26</v>
      </c>
      <c r="C28" s="12" t="s">
        <v>46</v>
      </c>
    </row>
    <row r="29" spans="2:14" ht="15.75" thickBot="1" x14ac:dyDescent="0.3">
      <c r="B29" s="11" t="s">
        <v>47</v>
      </c>
      <c r="C29" s="12" t="s">
        <v>48</v>
      </c>
    </row>
    <row r="30" spans="2:14" x14ac:dyDescent="0.25">
      <c r="K30" s="21" t="s">
        <v>54</v>
      </c>
      <c r="L30" s="21"/>
      <c r="M30" s="21" t="s">
        <v>56</v>
      </c>
      <c r="N30" s="21"/>
    </row>
    <row r="31" spans="2:14" x14ac:dyDescent="0.25">
      <c r="K31">
        <v>0</v>
      </c>
      <c r="M31">
        <f>ROUNDUP((+K31/45312544.62),0)</f>
        <v>0</v>
      </c>
    </row>
    <row r="34" spans="3:17" x14ac:dyDescent="0.25">
      <c r="F34" s="19" t="s">
        <v>51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6" spans="3:17" x14ac:dyDescent="0.25">
      <c r="F36" s="19" t="s">
        <v>52</v>
      </c>
      <c r="G36" s="19"/>
      <c r="H36" s="19"/>
      <c r="I36" s="19"/>
      <c r="J36" s="19"/>
      <c r="K36" s="19"/>
      <c r="L36" s="19"/>
      <c r="M36" s="19"/>
    </row>
    <row r="37" spans="3:17" x14ac:dyDescent="0.25">
      <c r="C37" s="24" t="s">
        <v>105</v>
      </c>
    </row>
    <row r="38" spans="3:17" x14ac:dyDescent="0.25">
      <c r="C38" s="25"/>
      <c r="D38" s="25" t="s">
        <v>4</v>
      </c>
      <c r="E38" s="25" t="s">
        <v>7</v>
      </c>
      <c r="F38" s="25" t="s">
        <v>10</v>
      </c>
      <c r="G38" s="25" t="s">
        <v>12</v>
      </c>
      <c r="H38" s="25" t="s">
        <v>14</v>
      </c>
      <c r="I38" s="25" t="s">
        <v>17</v>
      </c>
      <c r="J38" s="25" t="s">
        <v>20</v>
      </c>
      <c r="K38" s="25" t="s">
        <v>23</v>
      </c>
      <c r="L38" s="25" t="s">
        <v>26</v>
      </c>
      <c r="M38" s="25" t="s">
        <v>29</v>
      </c>
      <c r="N38" s="25" t="s">
        <v>32</v>
      </c>
    </row>
    <row r="39" spans="3:17" x14ac:dyDescent="0.25">
      <c r="C39" s="25" t="s">
        <v>4</v>
      </c>
      <c r="D39" s="25">
        <v>1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3:17" x14ac:dyDescent="0.25">
      <c r="C40" s="25" t="s">
        <v>7</v>
      </c>
      <c r="D40" s="25" t="s">
        <v>57</v>
      </c>
      <c r="E40" s="25">
        <v>1</v>
      </c>
      <c r="F40" s="25"/>
      <c r="G40" s="25"/>
      <c r="H40" s="25"/>
      <c r="I40" s="25"/>
      <c r="J40" s="25"/>
      <c r="K40" s="25"/>
      <c r="L40" s="25"/>
      <c r="M40" s="25"/>
      <c r="N40" s="25"/>
    </row>
    <row r="41" spans="3:17" x14ac:dyDescent="0.25">
      <c r="C41" s="25" t="s">
        <v>10</v>
      </c>
      <c r="D41" s="25" t="s">
        <v>58</v>
      </c>
      <c r="E41" s="25" t="s">
        <v>59</v>
      </c>
      <c r="F41" s="25">
        <v>1</v>
      </c>
      <c r="G41" s="25"/>
      <c r="H41" s="25"/>
      <c r="I41" s="25"/>
      <c r="J41" s="25"/>
      <c r="K41" s="25"/>
      <c r="L41" s="25"/>
      <c r="M41" s="25"/>
      <c r="N41" s="25"/>
    </row>
    <row r="42" spans="3:17" x14ac:dyDescent="0.25">
      <c r="C42" s="25" t="s">
        <v>12</v>
      </c>
      <c r="D42" s="25" t="s">
        <v>60</v>
      </c>
      <c r="E42" s="26" t="s">
        <v>61</v>
      </c>
      <c r="F42" s="25" t="s">
        <v>62</v>
      </c>
      <c r="G42" s="25">
        <v>1</v>
      </c>
      <c r="H42" s="25"/>
      <c r="I42" s="25"/>
      <c r="J42" s="25"/>
      <c r="K42" s="25"/>
      <c r="L42" s="25"/>
      <c r="M42" s="25"/>
      <c r="N42" s="25"/>
    </row>
    <row r="43" spans="3:17" x14ac:dyDescent="0.25">
      <c r="C43" s="25" t="s">
        <v>14</v>
      </c>
      <c r="D43" s="25" t="s">
        <v>63</v>
      </c>
      <c r="E43" s="26" t="s">
        <v>64</v>
      </c>
      <c r="F43" s="25" t="s">
        <v>63</v>
      </c>
      <c r="G43" s="25" t="s">
        <v>65</v>
      </c>
      <c r="H43" s="25">
        <v>1</v>
      </c>
      <c r="I43" s="25"/>
      <c r="J43" s="25"/>
      <c r="K43" s="25"/>
      <c r="L43" s="25"/>
      <c r="M43" s="25"/>
      <c r="N43" s="25"/>
    </row>
    <row r="44" spans="3:17" x14ac:dyDescent="0.25">
      <c r="C44" s="25" t="s">
        <v>17</v>
      </c>
      <c r="D44" s="25" t="s">
        <v>66</v>
      </c>
      <c r="E44" s="25" t="s">
        <v>67</v>
      </c>
      <c r="F44" s="25" t="s">
        <v>68</v>
      </c>
      <c r="G44" s="25" t="s">
        <v>69</v>
      </c>
      <c r="H44" s="25" t="s">
        <v>70</v>
      </c>
      <c r="I44" s="25">
        <v>1</v>
      </c>
      <c r="J44" s="25"/>
      <c r="K44" s="25"/>
      <c r="L44" s="25"/>
      <c r="M44" s="25"/>
      <c r="N44" s="25"/>
    </row>
    <row r="45" spans="3:17" x14ac:dyDescent="0.25">
      <c r="C45" s="25" t="s">
        <v>20</v>
      </c>
      <c r="D45" s="25" t="s">
        <v>68</v>
      </c>
      <c r="E45" s="25" t="s">
        <v>71</v>
      </c>
      <c r="F45" s="26" t="s">
        <v>72</v>
      </c>
      <c r="G45" s="25" t="s">
        <v>73</v>
      </c>
      <c r="H45" s="25" t="s">
        <v>74</v>
      </c>
      <c r="I45" s="25">
        <v>0.47099999999999997</v>
      </c>
      <c r="J45" s="25">
        <v>1</v>
      </c>
      <c r="K45" s="25"/>
      <c r="L45" s="25"/>
      <c r="M45" s="25"/>
      <c r="N45" s="25"/>
    </row>
    <row r="46" spans="3:17" x14ac:dyDescent="0.25">
      <c r="C46" s="25" t="s">
        <v>23</v>
      </c>
      <c r="D46" s="25" t="s">
        <v>75</v>
      </c>
      <c r="E46" s="26" t="s">
        <v>76</v>
      </c>
      <c r="F46" s="25" t="s">
        <v>77</v>
      </c>
      <c r="G46" s="25" t="s">
        <v>78</v>
      </c>
      <c r="H46" s="25" t="s">
        <v>79</v>
      </c>
      <c r="I46" s="25" t="s">
        <v>80</v>
      </c>
      <c r="J46" s="25" t="s">
        <v>81</v>
      </c>
      <c r="K46" s="25">
        <v>1</v>
      </c>
      <c r="L46" s="25"/>
      <c r="M46" s="25"/>
      <c r="N46" s="25"/>
    </row>
    <row r="47" spans="3:17" x14ac:dyDescent="0.25">
      <c r="C47" s="25" t="s">
        <v>26</v>
      </c>
      <c r="D47" s="25" t="s">
        <v>82</v>
      </c>
      <c r="E47" s="25" t="s">
        <v>83</v>
      </c>
      <c r="F47" s="25" t="s">
        <v>84</v>
      </c>
      <c r="G47" s="25" t="s">
        <v>85</v>
      </c>
      <c r="H47" s="25" t="s">
        <v>86</v>
      </c>
      <c r="I47" s="25">
        <v>3.5000000000000003E-2</v>
      </c>
      <c r="J47" s="25">
        <v>-0.33</v>
      </c>
      <c r="K47" s="25">
        <v>-0.314</v>
      </c>
      <c r="L47" s="25">
        <v>1</v>
      </c>
      <c r="M47" s="25"/>
      <c r="N47" s="25"/>
    </row>
    <row r="48" spans="3:17" x14ac:dyDescent="0.25">
      <c r="C48" s="25" t="s">
        <v>29</v>
      </c>
      <c r="D48" s="25" t="s">
        <v>87</v>
      </c>
      <c r="E48" s="26" t="s">
        <v>88</v>
      </c>
      <c r="F48" s="26" t="s">
        <v>88</v>
      </c>
      <c r="G48" s="25" t="s">
        <v>89</v>
      </c>
      <c r="H48" s="25" t="s">
        <v>90</v>
      </c>
      <c r="I48" s="25" t="s">
        <v>91</v>
      </c>
      <c r="J48" s="25" t="s">
        <v>92</v>
      </c>
      <c r="K48" s="25" t="s">
        <v>93</v>
      </c>
      <c r="L48" s="25">
        <v>-0.32200000000000001</v>
      </c>
      <c r="M48" s="25">
        <v>1</v>
      </c>
      <c r="N48" s="25"/>
    </row>
    <row r="49" spans="3:14" x14ac:dyDescent="0.25">
      <c r="C49" s="25" t="s">
        <v>32</v>
      </c>
      <c r="D49" s="25" t="s">
        <v>94</v>
      </c>
      <c r="E49" s="25" t="s">
        <v>95</v>
      </c>
      <c r="F49" s="25" t="s">
        <v>96</v>
      </c>
      <c r="G49" s="25" t="s">
        <v>97</v>
      </c>
      <c r="H49" s="25" t="s">
        <v>98</v>
      </c>
      <c r="I49" s="25" t="s">
        <v>99</v>
      </c>
      <c r="J49" s="25" t="s">
        <v>100</v>
      </c>
      <c r="K49" s="25" t="s">
        <v>101</v>
      </c>
      <c r="L49" s="25">
        <v>-0.47099999999999997</v>
      </c>
      <c r="M49" s="25" t="s">
        <v>102</v>
      </c>
      <c r="N49" s="25">
        <v>1</v>
      </c>
    </row>
    <row r="50" spans="3:14" x14ac:dyDescent="0.25">
      <c r="C50" s="24" t="s">
        <v>103</v>
      </c>
    </row>
    <row r="51" spans="3:14" x14ac:dyDescent="0.25">
      <c r="C51" s="24" t="s">
        <v>104</v>
      </c>
    </row>
  </sheetData>
  <mergeCells count="1">
    <mergeCell ref="B16:B1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2020-04-02T20:35:20Z</dcterms:created>
  <dcterms:modified xsi:type="dcterms:W3CDTF">2020-04-04T11:10:39Z</dcterms:modified>
</cp:coreProperties>
</file>