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Δομικές Μηχανές 2014\βιβλιο ΔΟΜΜΗΧ\Toolkits\"/>
    </mc:Choice>
  </mc:AlternateContent>
  <bookViews>
    <workbookView xWindow="0" yWindow="0" windowWidth="20490" windowHeight="7905" tabRatio="714" activeTab="2"/>
  </bookViews>
  <sheets>
    <sheet name="ΔΕΔΟΜΕΝΑ" sheetId="2" r:id="rId1"/>
    <sheet name="ΜΕΘΟΔΟΣ ΜΕΣΟΥ ΕΤ. ΚΟΣΤ. ΕΠΕΝΔ." sheetId="5" r:id="rId2"/>
    <sheet name="ΜΕΘΟΔΟΣ ΙΣΟΠΟΣΩΝ ΔΟΣΕΩΝ" sheetId="6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6" l="1"/>
  <c r="F2" i="6"/>
  <c r="F10" i="6" l="1"/>
  <c r="F14" i="6" s="1"/>
  <c r="J7" i="5"/>
  <c r="J3" i="5"/>
  <c r="J5" i="5" s="1"/>
  <c r="J9" i="5" l="1"/>
  <c r="J10" i="5" s="1"/>
</calcChain>
</file>

<file path=xl/sharedStrings.xml><?xml version="1.0" encoding="utf-8"?>
<sst xmlns="http://schemas.openxmlformats.org/spreadsheetml/2006/main" count="50" uniqueCount="22">
  <si>
    <t>i%</t>
  </si>
  <si>
    <t xml:space="preserve"> =</t>
  </si>
  <si>
    <t>€/hr</t>
  </si>
  <si>
    <t>Ωριαίο Κόστος Ιδιοκτησίας</t>
  </si>
  <si>
    <t>Κόστος Ιδιοκτησίας</t>
  </si>
  <si>
    <t>Ετήσιες Αποσβέσεις</t>
  </si>
  <si>
    <t>Μέσο Ετήσιο Κόστος, AAV</t>
  </si>
  <si>
    <t>Αρχική Τιμή Αγοράς</t>
  </si>
  <si>
    <t>Εκτιμώμενη Υπολειμματική Αξία</t>
  </si>
  <si>
    <t xml:space="preserve">Εκτιμώμενη Οικονομική Ζωή </t>
  </si>
  <si>
    <t>Κόστος Κεφαλαίου</t>
  </si>
  <si>
    <t>Εκτιμώμενες Ώρες Λειτουργίας (ανά έτος)</t>
  </si>
  <si>
    <t>Συμπληρώστε τα ΛΕΥΚΑ κελιά</t>
  </si>
  <si>
    <t>Αξία του χρήματος + Φόροι και Ασφάλειες</t>
  </si>
  <si>
    <t>Ισόποση Δόση Αρχικής Τιμής Αγοράς</t>
  </si>
  <si>
    <t>Ισόποση Δόση Υπολειμματικής Αξίας</t>
  </si>
  <si>
    <t>N (έτη)</t>
  </si>
  <si>
    <r>
      <t>RMV</t>
    </r>
    <r>
      <rPr>
        <vertAlign val="subscript"/>
        <sz val="11"/>
        <color theme="1"/>
        <rFont val="Calibri"/>
        <family val="2"/>
        <scheme val="minor"/>
      </rPr>
      <t>E</t>
    </r>
  </si>
  <si>
    <t>Pp</t>
  </si>
  <si>
    <t>Ετήσιο Κόστος Επένδυσης</t>
  </si>
  <si>
    <t>Κόστος Επένδυσης + Αποσβέσεις</t>
  </si>
  <si>
    <t>Κόστος ιδιοκτησίας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</si>
</sst>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€&quot;"/>
    <numFmt numFmtId="165" formatCode="#,##0.00\ &quot;€&quot;"/>
  </numFmts>
  <fonts count="7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u/>
      <sz val="11"/>
      <color theme="1"/>
      <name val="Calibri"/>
      <family val="2"/>
      <charset val="161"/>
      <scheme val="minor"/>
    </font>
    <font>
      <sz val="11"/>
      <color rgb="FFFFFF00"/>
      <name val="Calibri"/>
      <family val="2"/>
      <charset val="161"/>
      <scheme val="minor"/>
    </font>
    <font>
      <b/>
      <sz val="11"/>
      <color rgb="FFFFFF00"/>
      <name val="Calibri"/>
      <family val="2"/>
      <charset val="161"/>
      <scheme val="minor"/>
    </font>
    <font>
      <b/>
      <i/>
      <sz val="12"/>
      <name val="Calibri"/>
      <family val="2"/>
      <charset val="161"/>
      <scheme val="minor"/>
    </font>
    <font>
      <vertAlign val="subscript"/>
      <sz val="1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F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vertical="center" wrapText="1"/>
    </xf>
    <xf numFmtId="0" fontId="0" fillId="11" borderId="9" xfId="0" applyFill="1" applyBorder="1"/>
    <xf numFmtId="0" fontId="0" fillId="11" borderId="10" xfId="0" applyFill="1" applyBorder="1"/>
    <xf numFmtId="0" fontId="0" fillId="10" borderId="4" xfId="0" applyFill="1" applyBorder="1"/>
    <xf numFmtId="0" fontId="3" fillId="5" borderId="19" xfId="0" applyFont="1" applyFill="1" applyBorder="1" applyAlignment="1">
      <alignment horizontal="left" vertical="center"/>
    </xf>
    <xf numFmtId="0" fontId="0" fillId="8" borderId="2" xfId="0" applyFill="1" applyBorder="1"/>
    <xf numFmtId="0" fontId="0" fillId="11" borderId="14" xfId="0" applyFill="1" applyBorder="1"/>
    <xf numFmtId="0" fontId="0" fillId="11" borderId="0" xfId="0" applyFill="1"/>
    <xf numFmtId="0" fontId="0" fillId="11" borderId="2" xfId="0" applyFill="1" applyBorder="1"/>
    <xf numFmtId="0" fontId="0" fillId="11" borderId="3" xfId="0" applyFill="1" applyBorder="1" applyAlignment="1">
      <alignment horizontal="left"/>
    </xf>
    <xf numFmtId="0" fontId="0" fillId="11" borderId="4" xfId="0" applyFill="1" applyBorder="1" applyAlignment="1">
      <alignment horizontal="left"/>
    </xf>
    <xf numFmtId="0" fontId="0" fillId="11" borderId="4" xfId="0" applyFill="1" applyBorder="1"/>
    <xf numFmtId="0" fontId="0" fillId="11" borderId="5" xfId="0" applyFill="1" applyBorder="1"/>
    <xf numFmtId="0" fontId="0" fillId="3" borderId="20" xfId="0" applyFill="1" applyBorder="1"/>
    <xf numFmtId="0" fontId="0" fillId="3" borderId="7" xfId="0" applyFill="1" applyBorder="1"/>
    <xf numFmtId="0" fontId="0" fillId="8" borderId="9" xfId="0" applyFill="1" applyBorder="1" applyAlignment="1">
      <alignment horizontal="left"/>
    </xf>
    <xf numFmtId="0" fontId="0" fillId="8" borderId="10" xfId="0" applyFill="1" applyBorder="1" applyAlignment="1">
      <alignment horizontal="left"/>
    </xf>
    <xf numFmtId="0" fontId="0" fillId="8" borderId="10" xfId="0" applyFill="1" applyBorder="1"/>
    <xf numFmtId="0" fontId="0" fillId="8" borderId="14" xfId="0" applyFill="1" applyBorder="1"/>
    <xf numFmtId="0" fontId="0" fillId="8" borderId="0" xfId="0" applyFill="1"/>
    <xf numFmtId="0" fontId="0" fillId="8" borderId="3" xfId="0" applyFill="1" applyBorder="1" applyAlignment="1">
      <alignment horizontal="left"/>
    </xf>
    <xf numFmtId="0" fontId="0" fillId="8" borderId="4" xfId="0" applyFill="1" applyBorder="1" applyAlignment="1">
      <alignment horizontal="left"/>
    </xf>
    <xf numFmtId="0" fontId="0" fillId="8" borderId="4" xfId="0" applyFill="1" applyBorder="1"/>
    <xf numFmtId="0" fontId="0" fillId="8" borderId="5" xfId="0" applyFill="1" applyBorder="1"/>
    <xf numFmtId="164" fontId="4" fillId="5" borderId="12" xfId="0" applyNumberFormat="1" applyFont="1" applyFill="1" applyBorder="1" applyAlignment="1">
      <alignment horizontal="right" vertical="center"/>
    </xf>
    <xf numFmtId="0" fontId="3" fillId="5" borderId="13" xfId="0" applyFont="1" applyFill="1" applyBorder="1" applyAlignment="1">
      <alignment horizontal="right" vertical="center"/>
    </xf>
    <xf numFmtId="0" fontId="1" fillId="4" borderId="15" xfId="0" applyFont="1" applyFill="1" applyBorder="1" applyAlignment="1">
      <alignment horizontal="left" vertical="center"/>
    </xf>
    <xf numFmtId="49" fontId="0" fillId="4" borderId="16" xfId="0" applyNumberForma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left" vertical="center"/>
    </xf>
    <xf numFmtId="49" fontId="0" fillId="3" borderId="8" xfId="0" applyNumberForma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left" vertical="center"/>
    </xf>
    <xf numFmtId="49" fontId="3" fillId="5" borderId="8" xfId="0" applyNumberFormat="1" applyFont="1" applyFill="1" applyBorder="1" applyAlignment="1">
      <alignment horizontal="center" vertical="center"/>
    </xf>
    <xf numFmtId="0" fontId="1" fillId="6" borderId="11" xfId="0" applyFont="1" applyFill="1" applyBorder="1" applyAlignment="1">
      <alignment horizontal="left" vertical="center"/>
    </xf>
    <xf numFmtId="49" fontId="0" fillId="6" borderId="8" xfId="0" applyNumberFormat="1" applyFill="1" applyBorder="1" applyAlignment="1">
      <alignment horizontal="center" vertical="center"/>
    </xf>
    <xf numFmtId="164" fontId="0" fillId="0" borderId="17" xfId="0" applyNumberFormat="1" applyBorder="1" applyAlignment="1" applyProtection="1">
      <alignment horizontal="center" vertical="center"/>
      <protection locked="0"/>
    </xf>
    <xf numFmtId="164" fontId="0" fillId="0" borderId="18" xfId="0" applyNumberFormat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9" fontId="0" fillId="0" borderId="18" xfId="0" applyNumberFormat="1" applyBorder="1" applyAlignment="1" applyProtection="1">
      <alignment horizontal="center" vertical="center"/>
      <protection locked="0"/>
    </xf>
    <xf numFmtId="0" fontId="1" fillId="7" borderId="21" xfId="0" applyFont="1" applyFill="1" applyBorder="1" applyAlignment="1">
      <alignment horizontal="left" vertical="center"/>
    </xf>
    <xf numFmtId="49" fontId="0" fillId="7" borderId="22" xfId="0" applyNumberFormat="1" applyFill="1" applyBorder="1" applyAlignment="1">
      <alignment horizontal="center" vertical="center"/>
    </xf>
    <xf numFmtId="0" fontId="0" fillId="7" borderId="22" xfId="0" applyFill="1" applyBorder="1" applyAlignment="1">
      <alignment horizontal="left" vertical="center"/>
    </xf>
    <xf numFmtId="0" fontId="0" fillId="7" borderId="22" xfId="0" applyFill="1" applyBorder="1"/>
    <xf numFmtId="3" fontId="0" fillId="0" borderId="25" xfId="0" applyNumberFormat="1" applyBorder="1" applyAlignment="1" applyProtection="1">
      <alignment horizontal="center" vertical="center"/>
      <protection locked="0"/>
    </xf>
    <xf numFmtId="164" fontId="4" fillId="5" borderId="23" xfId="0" applyNumberFormat="1" applyFont="1" applyFill="1" applyBorder="1" applyAlignment="1">
      <alignment horizontal="right" vertical="center"/>
    </xf>
    <xf numFmtId="0" fontId="3" fillId="5" borderId="19" xfId="0" applyFont="1" applyFill="1" applyBorder="1" applyAlignment="1">
      <alignment horizontal="right" vertical="center"/>
    </xf>
    <xf numFmtId="0" fontId="5" fillId="9" borderId="9" xfId="0" applyFont="1" applyFill="1" applyBorder="1" applyAlignment="1">
      <alignment horizontal="center" vertical="center"/>
    </xf>
    <xf numFmtId="0" fontId="5" fillId="9" borderId="10" xfId="0" applyFont="1" applyFill="1" applyBorder="1" applyAlignment="1">
      <alignment horizontal="center" vertical="center"/>
    </xf>
    <xf numFmtId="0" fontId="5" fillId="9" borderId="14" xfId="0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  <xf numFmtId="0" fontId="5" fillId="9" borderId="5" xfId="0" applyFont="1" applyFill="1" applyBorder="1" applyAlignment="1">
      <alignment horizontal="center" vertical="center"/>
    </xf>
    <xf numFmtId="0" fontId="0" fillId="4" borderId="16" xfId="0" applyFill="1" applyBorder="1" applyAlignment="1">
      <alignment horizontal="right" vertical="center"/>
    </xf>
    <xf numFmtId="0" fontId="0" fillId="3" borderId="8" xfId="0" applyFill="1" applyBorder="1" applyAlignment="1">
      <alignment horizontal="right" vertical="center"/>
    </xf>
    <xf numFmtId="0" fontId="3" fillId="5" borderId="8" xfId="0" applyFont="1" applyFill="1" applyBorder="1" applyAlignment="1">
      <alignment horizontal="right" vertical="center"/>
    </xf>
    <xf numFmtId="0" fontId="0" fillId="6" borderId="8" xfId="0" applyFill="1" applyBorder="1" applyAlignment="1">
      <alignment horizontal="right" vertical="center"/>
    </xf>
    <xf numFmtId="0" fontId="0" fillId="6" borderId="24" xfId="0" applyFill="1" applyBorder="1" applyAlignment="1">
      <alignment horizontal="right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11" borderId="1" xfId="0" applyFont="1" applyFill="1" applyBorder="1" applyAlignment="1">
      <alignment horizontal="left"/>
    </xf>
    <xf numFmtId="0" fontId="1" fillId="11" borderId="0" xfId="0" applyFont="1" applyFill="1" applyAlignment="1">
      <alignment horizontal="left"/>
    </xf>
    <xf numFmtId="0" fontId="1" fillId="3" borderId="6" xfId="0" applyFont="1" applyFill="1" applyBorder="1" applyAlignment="1">
      <alignment horizontal="left"/>
    </xf>
    <xf numFmtId="0" fontId="1" fillId="3" borderId="20" xfId="0" applyFont="1" applyFill="1" applyBorder="1" applyAlignment="1">
      <alignment horizontal="left"/>
    </xf>
    <xf numFmtId="0" fontId="1" fillId="8" borderId="1" xfId="0" applyFont="1" applyFill="1" applyBorder="1" applyAlignment="1">
      <alignment horizontal="left"/>
    </xf>
    <xf numFmtId="0" fontId="1" fillId="8" borderId="0" xfId="0" applyFont="1" applyFill="1" applyAlignment="1">
      <alignment horizontal="left"/>
    </xf>
    <xf numFmtId="0" fontId="1" fillId="10" borderId="3" xfId="0" applyFont="1" applyFill="1" applyBorder="1" applyAlignment="1">
      <alignment horizontal="left"/>
    </xf>
    <xf numFmtId="0" fontId="1" fillId="10" borderId="4" xfId="0" applyFont="1" applyFill="1" applyBorder="1" applyAlignment="1">
      <alignment horizontal="left"/>
    </xf>
    <xf numFmtId="0" fontId="0" fillId="3" borderId="20" xfId="0" applyFill="1" applyBorder="1" applyAlignment="1">
      <alignment horizontal="center"/>
    </xf>
    <xf numFmtId="0" fontId="0" fillId="11" borderId="10" xfId="0" applyFill="1" applyBorder="1" applyAlignment="1">
      <alignment horizontal="center"/>
    </xf>
    <xf numFmtId="0" fontId="0" fillId="11" borderId="0" xfId="0" applyFill="1" applyAlignment="1">
      <alignment horizontal="center"/>
    </xf>
    <xf numFmtId="0" fontId="0" fillId="11" borderId="4" xfId="0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0" fillId="8" borderId="0" xfId="0" applyFill="1" applyAlignment="1">
      <alignment horizontal="center"/>
    </xf>
    <xf numFmtId="0" fontId="0" fillId="8" borderId="4" xfId="0" applyFill="1" applyBorder="1" applyAlignment="1">
      <alignment horizontal="center"/>
    </xf>
    <xf numFmtId="0" fontId="0" fillId="10" borderId="4" xfId="0" applyFill="1" applyBorder="1" applyAlignment="1">
      <alignment horizontal="center"/>
    </xf>
    <xf numFmtId="165" fontId="4" fillId="5" borderId="19" xfId="0" applyNumberFormat="1" applyFont="1" applyFill="1" applyBorder="1" applyAlignment="1">
      <alignment horizontal="right" vertical="center"/>
    </xf>
    <xf numFmtId="165" fontId="4" fillId="5" borderId="12" xfId="0" applyNumberFormat="1" applyFont="1" applyFill="1" applyBorder="1" applyAlignment="1">
      <alignment horizontal="right" vertical="center"/>
    </xf>
    <xf numFmtId="165" fontId="4" fillId="5" borderId="13" xfId="0" applyNumberFormat="1" applyFont="1" applyFill="1" applyBorder="1" applyAlignment="1">
      <alignment horizontal="right" vertical="center"/>
    </xf>
    <xf numFmtId="0" fontId="1" fillId="12" borderId="9" xfId="0" applyFont="1" applyFill="1" applyBorder="1" applyAlignment="1">
      <alignment horizontal="left" vertical="center"/>
    </xf>
    <xf numFmtId="0" fontId="1" fillId="12" borderId="10" xfId="0" applyFont="1" applyFill="1" applyBorder="1" applyAlignment="1">
      <alignment horizontal="left" vertical="center"/>
    </xf>
    <xf numFmtId="0" fontId="1" fillId="12" borderId="1" xfId="0" applyFont="1" applyFill="1" applyBorder="1" applyAlignment="1">
      <alignment horizontal="left" vertical="center"/>
    </xf>
    <xf numFmtId="0" fontId="1" fillId="12" borderId="0" xfId="0" applyFont="1" applyFill="1" applyAlignment="1">
      <alignment horizontal="left" vertical="center"/>
    </xf>
    <xf numFmtId="0" fontId="1" fillId="12" borderId="3" xfId="0" applyFont="1" applyFill="1" applyBorder="1" applyAlignment="1">
      <alignment horizontal="left" vertical="center"/>
    </xf>
    <xf numFmtId="0" fontId="1" fillId="12" borderId="4" xfId="0" applyFont="1" applyFill="1" applyBorder="1" applyAlignment="1">
      <alignment horizontal="left" vertical="center"/>
    </xf>
    <xf numFmtId="0" fontId="0" fillId="12" borderId="10" xfId="0" applyFill="1" applyBorder="1" applyAlignment="1">
      <alignment horizontal="center" vertical="center"/>
    </xf>
    <xf numFmtId="0" fontId="0" fillId="12" borderId="0" xfId="0" applyFill="1" applyAlignment="1">
      <alignment horizontal="center" vertical="center"/>
    </xf>
    <xf numFmtId="0" fontId="0" fillId="12" borderId="4" xfId="0" applyFill="1" applyBorder="1" applyAlignment="1">
      <alignment horizontal="center" vertical="center"/>
    </xf>
    <xf numFmtId="0" fontId="0" fillId="12" borderId="14" xfId="0" applyFill="1" applyBorder="1" applyAlignment="1">
      <alignment horizontal="center" vertical="center"/>
    </xf>
    <xf numFmtId="0" fontId="0" fillId="12" borderId="2" xfId="0" applyFill="1" applyBorder="1" applyAlignment="1">
      <alignment horizontal="center" vertical="center"/>
    </xf>
    <xf numFmtId="0" fontId="0" fillId="12" borderId="5" xfId="0" applyFill="1" applyBorder="1" applyAlignment="1">
      <alignment horizontal="center" vertical="center"/>
    </xf>
    <xf numFmtId="0" fontId="4" fillId="5" borderId="14" xfId="0" applyFont="1" applyFill="1" applyBorder="1" applyAlignment="1">
      <alignment horizontal="left" vertical="center"/>
    </xf>
    <xf numFmtId="0" fontId="4" fillId="5" borderId="2" xfId="0" applyFont="1" applyFill="1" applyBorder="1" applyAlignment="1">
      <alignment horizontal="left" vertical="center"/>
    </xf>
    <xf numFmtId="0" fontId="4" fillId="5" borderId="5" xfId="0" applyFont="1" applyFill="1" applyBorder="1" applyAlignment="1">
      <alignment horizontal="left" vertical="center"/>
    </xf>
    <xf numFmtId="164" fontId="4" fillId="5" borderId="10" xfId="0" applyNumberFormat="1" applyFont="1" applyFill="1" applyBorder="1" applyAlignment="1">
      <alignment horizontal="center" vertical="center"/>
    </xf>
    <xf numFmtId="164" fontId="4" fillId="5" borderId="14" xfId="0" applyNumberFormat="1" applyFont="1" applyFill="1" applyBorder="1" applyAlignment="1">
      <alignment horizontal="center" vertical="center"/>
    </xf>
    <xf numFmtId="164" fontId="4" fillId="5" borderId="0" xfId="0" applyNumberFormat="1" applyFont="1" applyFill="1" applyAlignment="1">
      <alignment horizontal="center" vertical="center"/>
    </xf>
    <xf numFmtId="164" fontId="4" fillId="5" borderId="2" xfId="0" applyNumberFormat="1" applyFont="1" applyFill="1" applyBorder="1" applyAlignment="1">
      <alignment horizontal="center" vertical="center"/>
    </xf>
    <xf numFmtId="164" fontId="4" fillId="5" borderId="4" xfId="0" applyNumberFormat="1" applyFont="1" applyFill="1" applyBorder="1" applyAlignment="1">
      <alignment horizontal="center" vertical="center"/>
    </xf>
    <xf numFmtId="164" fontId="4" fillId="5" borderId="5" xfId="0" applyNumberFormat="1" applyFont="1" applyFill="1" applyBorder="1" applyAlignment="1">
      <alignment horizontal="center" vertical="center"/>
    </xf>
    <xf numFmtId="0" fontId="1" fillId="7" borderId="9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0" fillId="7" borderId="10" xfId="0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7" borderId="4" xfId="0" applyFill="1" applyBorder="1" applyAlignment="1">
      <alignment horizontal="center"/>
    </xf>
    <xf numFmtId="0" fontId="0" fillId="7" borderId="10" xfId="0" applyFill="1" applyBorder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4" fontId="4" fillId="5" borderId="10" xfId="0" applyNumberFormat="1" applyFont="1" applyFill="1" applyBorder="1" applyAlignment="1">
      <alignment horizontal="right" vertical="center"/>
    </xf>
    <xf numFmtId="4" fontId="4" fillId="5" borderId="0" xfId="0" applyNumberFormat="1" applyFont="1" applyFill="1" applyAlignment="1">
      <alignment horizontal="right" vertical="center"/>
    </xf>
    <xf numFmtId="4" fontId="4" fillId="5" borderId="4" xfId="0" applyNumberFormat="1" applyFont="1" applyFill="1" applyBorder="1" applyAlignment="1">
      <alignment horizontal="right" vertical="center"/>
    </xf>
  </cellXfs>
  <cellStyles count="1">
    <cellStyle name="Κανονικό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44450</xdr:colOff>
      <xdr:row>4</xdr:row>
      <xdr:rowOff>95250</xdr:rowOff>
    </xdr:from>
    <xdr:to>
      <xdr:col>9</xdr:col>
      <xdr:colOff>554037</xdr:colOff>
      <xdr:row>4</xdr:row>
      <xdr:rowOff>98425</xdr:rowOff>
    </xdr:to>
    <xdr:cxnSp macro="">
      <xdr:nvCxnSpPr>
        <xdr:cNvPr id="5" name="Ευθύγραμμο βέλος σύνδεσης 4">
          <a:extLst>
            <a:ext uri="{FF2B5EF4-FFF2-40B4-BE49-F238E27FC236}">
              <a16:creationId xmlns:a16="http://schemas.microsoft.com/office/drawing/2014/main" xmlns="" id="{0B7DFE21-AEB9-4363-A5B1-AB04A366C55F}"/>
            </a:ext>
          </a:extLst>
        </xdr:cNvPr>
        <xdr:cNvCxnSpPr/>
      </xdr:nvCxnSpPr>
      <xdr:spPr>
        <a:xfrm>
          <a:off x="5543550" y="1428750"/>
          <a:ext cx="1119187" cy="3175"/>
        </a:xfrm>
        <a:prstGeom prst="straightConnector1">
          <a:avLst/>
        </a:prstGeom>
        <a:ln w="254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183907</xdr:colOff>
      <xdr:row>1</xdr:row>
      <xdr:rowOff>99646</xdr:rowOff>
    </xdr:from>
    <xdr:ext cx="1878591" cy="32739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xmlns="" id="{748BCBC8-F6E1-4C81-AA33-7F58324FED05}"/>
                </a:ext>
              </a:extLst>
            </xdr:cNvPr>
            <xdr:cNvSpPr txBox="1"/>
          </xdr:nvSpPr>
          <xdr:spPr>
            <a:xfrm>
              <a:off x="2938830" y="297473"/>
              <a:ext cx="1878591" cy="32739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l-GR" sz="11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𝑃𝑝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∙</m:t>
                        </m:r>
                        <m:d>
                          <m:dPr>
                            <m:ctrlPr>
                              <a:rPr lang="en-US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dPr>
                          <m:e>
                            <m:r>
                              <a:rPr lang="en-US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𝑁</m:t>
                            </m:r>
                            <m:r>
                              <a:rPr lang="en-US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+1</m:t>
                            </m:r>
                          </m:e>
                        </m:d>
                        <m:r>
                          <a:rPr lang="en-US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+</m:t>
                        </m:r>
                        <m:sSub>
                          <m:sSubPr>
                            <m:ctrlPr>
                              <a:rPr lang="en-US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𝑅𝑀𝑉</m:t>
                            </m:r>
                          </m:e>
                          <m:sub>
                            <m:r>
                              <a:rPr lang="en-US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𝐸</m:t>
                            </m:r>
                          </m:sub>
                        </m:sSub>
                        <m:r>
                          <a:rPr lang="en-US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∙(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𝑁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−1)</m:t>
                        </m:r>
                      </m:num>
                      <m:den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2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𝑁</m:t>
                        </m:r>
                      </m:den>
                    </m:f>
                  </m:oMath>
                </m:oMathPara>
              </a14:m>
              <a:endParaRPr lang="el-GR" sz="1100"/>
            </a:p>
          </xdr:txBody>
        </xdr:sp>
      </mc:Choice>
      <mc:Fallback xmlns="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748BCBC8-F6E1-4C81-AA33-7F58324FED05}"/>
                </a:ext>
              </a:extLst>
            </xdr:cNvPr>
            <xdr:cNvSpPr txBox="1"/>
          </xdr:nvSpPr>
          <xdr:spPr>
            <a:xfrm>
              <a:off x="2938830" y="297473"/>
              <a:ext cx="1878591" cy="32739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l-GR" sz="1100" i="0">
                  <a:latin typeface="Cambria Math" panose="02040503050406030204" pitchFamily="18" charset="0"/>
                </a:rPr>
                <a:t>(</a:t>
              </a:r>
              <a:r>
                <a:rPr lang="en-US" sz="1100" b="0" i="0">
                  <a:latin typeface="Cambria Math" panose="02040503050406030204" pitchFamily="18" charset="0"/>
                </a:rPr>
                <a:t>𝑃𝑝</a:t>
              </a:r>
              <a:r>
                <a:rPr lang="en-US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∙(𝑁+1)+〖𝑅𝑀𝑉〗_𝐸∙(𝑁−1)</a:t>
              </a:r>
              <a:r>
                <a:rPr lang="el-GR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)/</a:t>
              </a:r>
              <a:r>
                <a:rPr lang="en-US" sz="1100" b="0" i="0">
                  <a:latin typeface="Cambria Math" panose="02040503050406030204" pitchFamily="18" charset="0"/>
                </a:rPr>
                <a:t>2𝑁</a:t>
              </a:r>
              <a:endParaRPr lang="el-GR" sz="1100"/>
            </a:p>
          </xdr:txBody>
        </xdr:sp>
      </mc:Fallback>
    </mc:AlternateContent>
    <xdr:clientData/>
  </xdr:oneCellAnchor>
  <xdr:oneCellAnchor>
    <xdr:from>
      <xdr:col>6</xdr:col>
      <xdr:colOff>154599</xdr:colOff>
      <xdr:row>4</xdr:row>
      <xdr:rowOff>11723</xdr:rowOff>
    </xdr:from>
    <xdr:ext cx="575927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xmlns="" id="{3D6A8A5A-22A7-4A2E-B211-C8D4077EDB9D}"/>
                </a:ext>
              </a:extLst>
            </xdr:cNvPr>
            <xdr:cNvSpPr txBox="1"/>
          </xdr:nvSpPr>
          <xdr:spPr>
            <a:xfrm>
              <a:off x="3517657" y="788377"/>
              <a:ext cx="57592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 panose="02040503050406030204" pitchFamily="18" charset="0"/>
                      </a:rPr>
                      <m:t>𝐴𝐴𝑉</m:t>
                    </m:r>
                    <m:r>
                      <a:rPr lang="en-US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∙</m:t>
                    </m:r>
                    <m:r>
                      <a:rPr lang="en-US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𝑖</m:t>
                    </m:r>
                    <m:r>
                      <a:rPr lang="en-US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%</m:t>
                    </m:r>
                  </m:oMath>
                </m:oMathPara>
              </a14:m>
              <a:endParaRPr lang="el-GR" sz="1100"/>
            </a:p>
          </xdr:txBody>
        </xdr:sp>
      </mc:Choice>
      <mc:Fallback xmlns="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3D6A8A5A-22A7-4A2E-B211-C8D4077EDB9D}"/>
                </a:ext>
              </a:extLst>
            </xdr:cNvPr>
            <xdr:cNvSpPr txBox="1"/>
          </xdr:nvSpPr>
          <xdr:spPr>
            <a:xfrm>
              <a:off x="3517657" y="788377"/>
              <a:ext cx="57592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𝐴𝐴𝑉</a:t>
              </a:r>
              <a:r>
                <a:rPr lang="en-US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∙𝑖%</a:t>
              </a:r>
              <a:endParaRPr lang="el-GR" sz="1100"/>
            </a:p>
          </xdr:txBody>
        </xdr:sp>
      </mc:Fallback>
    </mc:AlternateContent>
    <xdr:clientData/>
  </xdr:oneCellAnchor>
  <xdr:oneCellAnchor>
    <xdr:from>
      <xdr:col>6</xdr:col>
      <xdr:colOff>8061</xdr:colOff>
      <xdr:row>5</xdr:row>
      <xdr:rowOff>106974</xdr:rowOff>
    </xdr:from>
    <xdr:ext cx="864852" cy="32130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xmlns="" id="{22D21E52-054B-4FAF-8157-5E8FA2A014AE}"/>
                </a:ext>
              </a:extLst>
            </xdr:cNvPr>
            <xdr:cNvSpPr txBox="1"/>
          </xdr:nvSpPr>
          <xdr:spPr>
            <a:xfrm>
              <a:off x="3371119" y="1081455"/>
              <a:ext cx="864852" cy="32130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l-GR" sz="11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𝑃𝑝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−</m:t>
                        </m:r>
                        <m:sSub>
                          <m:sSubPr>
                            <m:ctrlPr>
                              <a:rPr lang="en-US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sz="1100" b="0" i="1">
                                <a:latin typeface="Cambria Math" panose="02040503050406030204" pitchFamily="18" charset="0"/>
                              </a:rPr>
                              <m:t>𝑅𝑀𝑉</m:t>
                            </m:r>
                          </m:e>
                          <m:sub>
                            <m:r>
                              <a:rPr lang="en-US" sz="1100" b="0" i="1">
                                <a:latin typeface="Cambria Math" panose="02040503050406030204" pitchFamily="18" charset="0"/>
                              </a:rPr>
                              <m:t>𝐸</m:t>
                            </m:r>
                          </m:sub>
                        </m:sSub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)</m:t>
                        </m:r>
                      </m:num>
                      <m:den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𝑁</m:t>
                        </m:r>
                      </m:den>
                    </m:f>
                  </m:oMath>
                </m:oMathPara>
              </a14:m>
              <a:endParaRPr lang="el-GR" sz="1100"/>
            </a:p>
          </xdr:txBody>
        </xdr:sp>
      </mc:Choice>
      <mc:Fallback xmlns="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22D21E52-054B-4FAF-8157-5E8FA2A014AE}"/>
                </a:ext>
              </a:extLst>
            </xdr:cNvPr>
            <xdr:cNvSpPr txBox="1"/>
          </xdr:nvSpPr>
          <xdr:spPr>
            <a:xfrm>
              <a:off x="3371119" y="1081455"/>
              <a:ext cx="864852" cy="32130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l-GR" sz="1100" i="0">
                  <a:latin typeface="Cambria Math" panose="02040503050406030204" pitchFamily="18" charset="0"/>
                </a:rPr>
                <a:t>(</a:t>
              </a:r>
              <a:r>
                <a:rPr lang="en-US" sz="1100" b="0" i="0">
                  <a:latin typeface="Cambria Math" panose="02040503050406030204" pitchFamily="18" charset="0"/>
                </a:rPr>
                <a:t>(𝑃𝑝−〖𝑅𝑀𝑉〗_𝐸)</a:t>
              </a:r>
              <a:r>
                <a:rPr lang="el-GR" sz="1100" b="0" i="0">
                  <a:latin typeface="Cambria Math" panose="02040503050406030204" pitchFamily="18" charset="0"/>
                </a:rPr>
                <a:t>)/</a:t>
              </a:r>
              <a:r>
                <a:rPr lang="en-US" sz="1100" b="0" i="0">
                  <a:latin typeface="Cambria Math" panose="02040503050406030204" pitchFamily="18" charset="0"/>
                </a:rPr>
                <a:t>𝑁</a:t>
              </a:r>
              <a:endParaRPr lang="el-GR" sz="1100"/>
            </a:p>
          </xdr:txBody>
        </xdr:sp>
      </mc:Fallback>
    </mc:AlternateContent>
    <xdr:clientData/>
  </xdr:oneCellAnchor>
  <xdr:oneCellAnchor>
    <xdr:from>
      <xdr:col>5</xdr:col>
      <xdr:colOff>70337</xdr:colOff>
      <xdr:row>9</xdr:row>
      <xdr:rowOff>111369</xdr:rowOff>
    </xdr:from>
    <xdr:ext cx="2065887" cy="35182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xmlns="" id="{3D3B9EDF-E6AF-40BF-AE3E-621C31D54929}"/>
                </a:ext>
              </a:extLst>
            </xdr:cNvPr>
            <xdr:cNvSpPr txBox="1"/>
          </xdr:nvSpPr>
          <xdr:spPr>
            <a:xfrm>
              <a:off x="2825260" y="1862504"/>
              <a:ext cx="2065887" cy="35182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l-GR" sz="11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m:rPr>
                            <m:sty m:val="p"/>
                          </m:rPr>
                          <a:rPr lang="el-GR" sz="1100" b="0" i="0">
                            <a:latin typeface="Cambria Math" panose="02040503050406030204" pitchFamily="18" charset="0"/>
                          </a:rPr>
                          <m:t>Αποσβέσεις</m:t>
                        </m:r>
                        <m:r>
                          <a:rPr lang="el-GR" sz="1100" b="0" i="0">
                            <a:latin typeface="Cambria Math" panose="02040503050406030204" pitchFamily="18" charset="0"/>
                          </a:rPr>
                          <m:t>+</m:t>
                        </m:r>
                        <m:r>
                          <m:rPr>
                            <m:sty m:val="p"/>
                          </m:rPr>
                          <a:rPr lang="el-GR" sz="1100" b="0" i="0">
                            <a:latin typeface="Cambria Math" panose="02040503050406030204" pitchFamily="18" charset="0"/>
                          </a:rPr>
                          <m:t>Κόστος</m:t>
                        </m:r>
                        <m:r>
                          <a:rPr lang="el-GR" sz="1100" b="0" i="0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m:rPr>
                            <m:sty m:val="p"/>
                          </m:rPr>
                          <a:rPr lang="el-GR" sz="1100" b="0" i="0">
                            <a:latin typeface="Cambria Math" panose="02040503050406030204" pitchFamily="18" charset="0"/>
                          </a:rPr>
                          <m:t>Κεφαλαίου</m:t>
                        </m:r>
                      </m:num>
                      <m:den>
                        <m:r>
                          <m:rPr>
                            <m:sty m:val="p"/>
                          </m:rPr>
                          <a:rPr lang="el-GR" sz="1100" b="0" i="0">
                            <a:latin typeface="Cambria Math" panose="02040503050406030204" pitchFamily="18" charset="0"/>
                          </a:rPr>
                          <m:t>Εκτιμώμενες</m:t>
                        </m:r>
                        <m:r>
                          <a:rPr lang="el-GR" sz="1100" b="0" i="0">
                            <a:latin typeface="Cambria Math" panose="02040503050406030204" pitchFamily="18" charset="0"/>
                          </a:rPr>
                          <m:t> Ώ</m:t>
                        </m:r>
                        <m:r>
                          <m:rPr>
                            <m:sty m:val="p"/>
                          </m:rPr>
                          <a:rPr lang="el-GR" sz="1100" b="0" i="0">
                            <a:latin typeface="Cambria Math" panose="02040503050406030204" pitchFamily="18" charset="0"/>
                          </a:rPr>
                          <m:t>ρες</m:t>
                        </m:r>
                        <m:r>
                          <a:rPr lang="el-GR" sz="1100" b="0" i="0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m:rPr>
                            <m:sty m:val="p"/>
                          </m:rPr>
                          <a:rPr lang="el-GR" sz="1100" b="0" i="0">
                            <a:latin typeface="Cambria Math" panose="02040503050406030204" pitchFamily="18" charset="0"/>
                          </a:rPr>
                          <m:t>Λειτουργίας</m:t>
                        </m:r>
                      </m:den>
                    </m:f>
                  </m:oMath>
                </m:oMathPara>
              </a14:m>
              <a:endParaRPr lang="el-GR" sz="1100"/>
            </a:p>
          </xdr:txBody>
        </xdr:sp>
      </mc:Choice>
      <mc:Fallback xmlns="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3D3B9EDF-E6AF-40BF-AE3E-621C31D54929}"/>
                </a:ext>
              </a:extLst>
            </xdr:cNvPr>
            <xdr:cNvSpPr txBox="1"/>
          </xdr:nvSpPr>
          <xdr:spPr>
            <a:xfrm>
              <a:off x="2825260" y="1862504"/>
              <a:ext cx="2065887" cy="35182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l-GR" sz="1100" i="0">
                  <a:latin typeface="Cambria Math" panose="02040503050406030204" pitchFamily="18" charset="0"/>
                </a:rPr>
                <a:t>(</a:t>
              </a:r>
              <a:r>
                <a:rPr lang="el-GR" sz="1100" b="0" i="0">
                  <a:latin typeface="Cambria Math" panose="02040503050406030204" pitchFamily="18" charset="0"/>
                </a:rPr>
                <a:t>Αποσβέσεις+Κόστος Κεφαλαίου)/(Εκτιμώμενες Ώρες Λειτουργίας)</a:t>
              </a:r>
              <a:endParaRPr lang="el-GR" sz="1100"/>
            </a:p>
          </xdr:txBody>
        </xdr:sp>
      </mc:Fallback>
    </mc:AlternateContent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704854</xdr:colOff>
      <xdr:row>1</xdr:row>
      <xdr:rowOff>87934</xdr:rowOff>
    </xdr:from>
    <xdr:ext cx="1145826" cy="363754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xmlns="" id="{DF6D880A-0533-452E-A7B3-5AFEAFAA7696}"/>
                </a:ext>
              </a:extLst>
            </xdr:cNvPr>
            <xdr:cNvSpPr txBox="1"/>
          </xdr:nvSpPr>
          <xdr:spPr>
            <a:xfrm>
              <a:off x="2521931" y="285761"/>
              <a:ext cx="1145826" cy="36375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l-GR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𝑃𝑝</m:t>
                        </m:r>
                      </m:e>
                      <m:sub/>
                    </m:sSub>
                    <m:r>
                      <a:rPr lang="el-GR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∙</m:t>
                    </m:r>
                    <m:f>
                      <m:fPr>
                        <m:ctrlPr>
                          <a:rPr lang="en-US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𝑖</m:t>
                        </m:r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∙</m:t>
                        </m:r>
                        <m:sSup>
                          <m:sSupPr>
                            <m:ctrlP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d>
                              <m:dPr>
                                <m:ctrlP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1+</m:t>
                                </m:r>
                                <m: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𝑖</m:t>
                                </m:r>
                              </m:e>
                            </m:d>
                          </m:e>
                          <m:sup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𝑁</m:t>
                            </m:r>
                          </m:sup>
                        </m:sSup>
                      </m:num>
                      <m:den>
                        <m:sSup>
                          <m:sSupPr>
                            <m:ctrlPr>
                              <a:rPr lang="en-US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sSupPr>
                          <m:e>
                            <m:d>
                              <m:dPr>
                                <m:ctrlPr>
                                  <a:rPr lang="en-US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r>
                                  <a:rPr lang="en-US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1+</m:t>
                                </m:r>
                                <m:r>
                                  <a:rPr lang="en-US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𝑖</m:t>
                                </m:r>
                              </m:e>
                            </m:d>
                          </m:e>
                          <m:sup>
                            <m:r>
                              <a:rPr lang="en-US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𝑁</m:t>
                            </m:r>
                          </m:sup>
                        </m:sSup>
                        <m:r>
                          <a:rPr lang="en-US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−1</m:t>
                        </m:r>
                      </m:den>
                    </m:f>
                  </m:oMath>
                </m:oMathPara>
              </a14:m>
              <a:endParaRPr lang="el-GR" sz="1100"/>
            </a:p>
          </xdr:txBody>
        </xdr:sp>
      </mc:Choice>
      <mc:Fallback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xmlns:a14="http://schemas.microsoft.com/office/drawing/2010/main" xmlns="" id="{DF6D880A-0533-452E-A7B3-5AFEAFAA7696}"/>
                </a:ext>
              </a:extLst>
            </xdr:cNvPr>
            <xdr:cNvSpPr txBox="1"/>
          </xdr:nvSpPr>
          <xdr:spPr>
            <a:xfrm>
              <a:off x="2521931" y="285761"/>
              <a:ext cx="1145826" cy="36375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l-GR" sz="1100" i="0">
                  <a:latin typeface="Cambria Math" panose="02040503050406030204" pitchFamily="18" charset="0"/>
                </a:rPr>
                <a:t>〖</a:t>
              </a:r>
              <a:r>
                <a:rPr lang="en-US" sz="1100" b="0" i="0">
                  <a:latin typeface="Cambria Math" panose="02040503050406030204" pitchFamily="18" charset="0"/>
                </a:rPr>
                <a:t>𝑃𝑝</a:t>
              </a:r>
              <a:r>
                <a:rPr lang="el-GR" sz="1100" b="0" i="0">
                  <a:latin typeface="Cambria Math" panose="02040503050406030204" pitchFamily="18" charset="0"/>
                </a:rPr>
                <a:t>〗_</a:t>
              </a:r>
              <a:r>
                <a:rPr lang="el-GR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 </a:t>
              </a:r>
              <a:r>
                <a:rPr lang="el-GR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∙</a:t>
              </a:r>
              <a:r>
                <a:rPr lang="en-US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(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𝑖∙(1+𝑖)^𝑁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)/((</a:t>
              </a:r>
              <a:r>
                <a:rPr lang="en-US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1+𝑖)^𝑁−1)</a:t>
              </a:r>
              <a:endParaRPr lang="el-GR" sz="1100"/>
            </a:p>
          </xdr:txBody>
        </xdr:sp>
      </mc:Fallback>
    </mc:AlternateContent>
    <xdr:clientData/>
  </xdr:oneCellAnchor>
  <xdr:oneCellAnchor>
    <xdr:from>
      <xdr:col>3</xdr:col>
      <xdr:colOff>480641</xdr:colOff>
      <xdr:row>13</xdr:row>
      <xdr:rowOff>99646</xdr:rowOff>
    </xdr:from>
    <xdr:ext cx="1911229" cy="35394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xmlns="" id="{ACBD329D-2352-46CB-8BEA-E8A63CDD5EB2}"/>
                </a:ext>
              </a:extLst>
            </xdr:cNvPr>
            <xdr:cNvSpPr txBox="1"/>
          </xdr:nvSpPr>
          <xdr:spPr>
            <a:xfrm>
              <a:off x="2297718" y="2627434"/>
              <a:ext cx="1911229" cy="35394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l-GR" sz="11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m:rPr>
                            <m:sty m:val="p"/>
                          </m:rPr>
                          <a:rPr lang="el-GR" sz="1100" b="0" i="0">
                            <a:latin typeface="Cambria Math" panose="02040503050406030204" pitchFamily="18" charset="0"/>
                          </a:rPr>
                          <m:t>Κόστος</m:t>
                        </m:r>
                        <m:r>
                          <a:rPr lang="el-GR" sz="1100" b="0" i="0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m:rPr>
                            <m:sty m:val="p"/>
                          </m:rPr>
                          <a:rPr lang="el-GR" sz="1100" b="0" i="0">
                            <a:latin typeface="Cambria Math" panose="02040503050406030204" pitchFamily="18" charset="0"/>
                          </a:rPr>
                          <m:t>Ιδιοκτησίας</m:t>
                        </m:r>
                      </m:num>
                      <m:den>
                        <m:r>
                          <m:rPr>
                            <m:sty m:val="p"/>
                          </m:rPr>
                          <a:rPr lang="el-GR" sz="1100" b="0" i="0">
                            <a:latin typeface="Cambria Math" panose="02040503050406030204" pitchFamily="18" charset="0"/>
                          </a:rPr>
                          <m:t>Εκτιμώμενες</m:t>
                        </m:r>
                        <m:r>
                          <a:rPr lang="el-GR" sz="1100" b="0" i="0">
                            <a:latin typeface="Cambria Math" panose="02040503050406030204" pitchFamily="18" charset="0"/>
                          </a:rPr>
                          <m:t> Ώ</m:t>
                        </m:r>
                        <m:r>
                          <m:rPr>
                            <m:sty m:val="p"/>
                          </m:rPr>
                          <a:rPr lang="el-GR" sz="1100" b="0" i="0">
                            <a:latin typeface="Cambria Math" panose="02040503050406030204" pitchFamily="18" charset="0"/>
                          </a:rPr>
                          <m:t>ρες</m:t>
                        </m:r>
                        <m:r>
                          <a:rPr lang="el-GR" sz="1100" b="0" i="0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m:rPr>
                            <m:sty m:val="p"/>
                          </m:rPr>
                          <a:rPr lang="el-GR" sz="1100" b="0" i="0">
                            <a:latin typeface="Cambria Math" panose="02040503050406030204" pitchFamily="18" charset="0"/>
                          </a:rPr>
                          <m:t>Λειτουργίας</m:t>
                        </m:r>
                      </m:den>
                    </m:f>
                  </m:oMath>
                </m:oMathPara>
              </a14:m>
              <a:endParaRPr lang="el-GR" sz="1100"/>
            </a:p>
          </xdr:txBody>
        </xdr:sp>
      </mc:Choice>
      <mc:Fallback xmlns="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ACBD329D-2352-46CB-8BEA-E8A63CDD5EB2}"/>
                </a:ext>
              </a:extLst>
            </xdr:cNvPr>
            <xdr:cNvSpPr txBox="1"/>
          </xdr:nvSpPr>
          <xdr:spPr>
            <a:xfrm>
              <a:off x="2297718" y="2627434"/>
              <a:ext cx="1911229" cy="35394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l-GR" sz="1100" i="0">
                  <a:latin typeface="Cambria Math" panose="02040503050406030204" pitchFamily="18" charset="0"/>
                </a:rPr>
                <a:t>(</a:t>
              </a:r>
              <a:r>
                <a:rPr lang="el-GR" sz="1100" b="0" i="0">
                  <a:latin typeface="Cambria Math" panose="02040503050406030204" pitchFamily="18" charset="0"/>
                </a:rPr>
                <a:t>Κόστος Ιδιοκτησίας)/(Εκτιμώμενες Ώρες Λειτουργίας)</a:t>
              </a:r>
              <a:endParaRPr lang="el-GR" sz="1100"/>
            </a:p>
          </xdr:txBody>
        </xdr:sp>
      </mc:Fallback>
    </mc:AlternateContent>
    <xdr:clientData/>
  </xdr:oneCellAnchor>
  <xdr:oneCellAnchor>
    <xdr:from>
      <xdr:col>3</xdr:col>
      <xdr:colOff>580296</xdr:colOff>
      <xdr:row>5</xdr:row>
      <xdr:rowOff>87934</xdr:rowOff>
    </xdr:from>
    <xdr:ext cx="1234312" cy="33970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xmlns="" id="{AA97CF34-E9ED-4252-8123-58F53EF31100}"/>
                </a:ext>
              </a:extLst>
            </xdr:cNvPr>
            <xdr:cNvSpPr txBox="1"/>
          </xdr:nvSpPr>
          <xdr:spPr>
            <a:xfrm>
              <a:off x="2145327" y="1031642"/>
              <a:ext cx="1234312" cy="33970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𝑅𝑀𝑉</m:t>
                        </m:r>
                      </m:e>
                      <m:sub>
                        <m:r>
                          <a:rPr lang="en-US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𝐸</m:t>
                        </m:r>
                      </m:sub>
                    </m:sSub>
                    <m:r>
                      <a:rPr lang="en-US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∙</m:t>
                    </m:r>
                    <m:f>
                      <m:fPr>
                        <m:ctrlPr>
                          <a:rPr lang="en-US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US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𝑖</m:t>
                        </m:r>
                      </m:num>
                      <m:den>
                        <m:sSup>
                          <m:sSupPr>
                            <m:ctrlPr>
                              <a:rPr lang="en-US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sSupPr>
                          <m:e>
                            <m:d>
                              <m:dPr>
                                <m:ctrlPr>
                                  <a:rPr lang="el-GR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r>
                                  <a:rPr lang="el-GR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1+</m:t>
                                </m:r>
                                <m:r>
                                  <a:rPr lang="en-US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𝑖</m:t>
                                </m:r>
                              </m:e>
                            </m:d>
                          </m:e>
                          <m:sup>
                            <m:r>
                              <a:rPr lang="en-US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𝑁</m:t>
                            </m:r>
                          </m:sup>
                        </m:sSup>
                        <m:r>
                          <a:rPr lang="en-US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−1</m:t>
                        </m:r>
                      </m:den>
                    </m:f>
                  </m:oMath>
                </m:oMathPara>
              </a14:m>
              <a:endParaRPr lang="el-GR" sz="1100"/>
            </a:p>
          </xdr:txBody>
        </xdr:sp>
      </mc:Choice>
      <mc:Fallback xmlns="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AA97CF34-E9ED-4252-8123-58F53EF31100}"/>
                </a:ext>
              </a:extLst>
            </xdr:cNvPr>
            <xdr:cNvSpPr txBox="1"/>
          </xdr:nvSpPr>
          <xdr:spPr>
            <a:xfrm>
              <a:off x="2145327" y="1031642"/>
              <a:ext cx="1234312" cy="33970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〖𝑅𝑀𝑉〗_𝐸∙𝑖/(</a:t>
              </a:r>
              <a:r>
                <a:rPr lang="el-GR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(1+</a:t>
              </a:r>
              <a:r>
                <a:rPr lang="en-US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𝑖)^𝑁−1)</a:t>
              </a:r>
              <a:endParaRPr lang="el-GR" sz="1100"/>
            </a:p>
          </xdr:txBody>
        </xdr:sp>
      </mc:Fallback>
    </mc:AlternateContent>
    <xdr:clientData/>
  </xdr:oneCellAnchor>
  <xdr:oneCellAnchor>
    <xdr:from>
      <xdr:col>3</xdr:col>
      <xdr:colOff>38100</xdr:colOff>
      <xdr:row>9</xdr:row>
      <xdr:rowOff>87934</xdr:rowOff>
    </xdr:from>
    <xdr:ext cx="2497542" cy="363754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xmlns="" id="{9EAB2683-A1AB-43F5-921A-6B96478AF374}"/>
                </a:ext>
              </a:extLst>
            </xdr:cNvPr>
            <xdr:cNvSpPr txBox="1"/>
          </xdr:nvSpPr>
          <xdr:spPr>
            <a:xfrm>
              <a:off x="1603131" y="1781919"/>
              <a:ext cx="2497542" cy="36375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l-GR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𝑃𝑝</m:t>
                        </m:r>
                      </m:e>
                      <m:sub/>
                    </m:sSub>
                    <m:r>
                      <a:rPr lang="el-GR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∙</m:t>
                    </m:r>
                    <m:f>
                      <m:fPr>
                        <m:ctrlPr>
                          <a:rPr lang="en-US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𝑖</m:t>
                        </m:r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∙</m:t>
                        </m:r>
                        <m:sSup>
                          <m:sSupPr>
                            <m:ctrlP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d>
                              <m:dPr>
                                <m:ctrlP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1+</m:t>
                                </m:r>
                                <m: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𝑖</m:t>
                                </m:r>
                              </m:e>
                            </m:d>
                          </m:e>
                          <m:sup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𝑁</m:t>
                            </m:r>
                          </m:sup>
                        </m:sSup>
                      </m:num>
                      <m:den>
                        <m:sSup>
                          <m:sSupPr>
                            <m:ctrlPr>
                              <a:rPr lang="en-US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sSupPr>
                          <m:e>
                            <m:d>
                              <m:dPr>
                                <m:ctrlPr>
                                  <a:rPr lang="en-US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r>
                                  <a:rPr lang="en-US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1+</m:t>
                                </m:r>
                                <m:r>
                                  <a:rPr lang="en-US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𝑖</m:t>
                                </m:r>
                              </m:e>
                            </m:d>
                          </m:e>
                          <m:sup>
                            <m:r>
                              <a:rPr lang="en-US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𝑁</m:t>
                            </m:r>
                          </m:sup>
                        </m:sSup>
                        <m:r>
                          <a:rPr lang="en-US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−1</m:t>
                        </m:r>
                      </m:den>
                    </m:f>
                    <m:r>
                      <a:rPr lang="en-US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−</m:t>
                    </m:r>
                    <m:sSub>
                      <m:sSubPr>
                        <m:ctrlPr>
                          <a:rPr lang="en-US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𝑅𝑀𝑉</m:t>
                        </m:r>
                      </m:e>
                      <m:sub>
                        <m:r>
                          <a:rPr lang="en-US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𝐸</m:t>
                        </m:r>
                      </m:sub>
                    </m:sSub>
                    <m:r>
                      <a:rPr lang="en-US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∙</m:t>
                    </m:r>
                    <m:f>
                      <m:fPr>
                        <m:ctrlPr>
                          <a:rPr lang="en-US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US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𝑖</m:t>
                        </m:r>
                      </m:num>
                      <m:den>
                        <m:sSup>
                          <m:sSupPr>
                            <m:ctrlPr>
                              <a:rPr lang="en-US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sSupPr>
                          <m:e>
                            <m:d>
                              <m:dPr>
                                <m:ctrlPr>
                                  <a:rPr lang="el-GR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r>
                                  <a:rPr lang="el-GR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1+</m:t>
                                </m:r>
                                <m:r>
                                  <a:rPr lang="en-US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𝑖</m:t>
                                </m:r>
                              </m:e>
                            </m:d>
                          </m:e>
                          <m:sup>
                            <m:r>
                              <a:rPr lang="en-US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𝑁</m:t>
                            </m:r>
                          </m:sup>
                        </m:sSup>
                        <m:r>
                          <a:rPr lang="en-US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−1</m:t>
                        </m:r>
                      </m:den>
                    </m:f>
                  </m:oMath>
                </m:oMathPara>
              </a14:m>
              <a:endParaRPr lang="el-GR" sz="1100"/>
            </a:p>
          </xdr:txBody>
        </xdr:sp>
      </mc:Choice>
      <mc:Fallback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xmlns:a14="http://schemas.microsoft.com/office/drawing/2010/main" xmlns="" id="{9EAB2683-A1AB-43F5-921A-6B96478AF374}"/>
                </a:ext>
              </a:extLst>
            </xdr:cNvPr>
            <xdr:cNvSpPr txBox="1"/>
          </xdr:nvSpPr>
          <xdr:spPr>
            <a:xfrm>
              <a:off x="1603131" y="1781919"/>
              <a:ext cx="2497542" cy="36375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l-GR" sz="1100" i="0">
                  <a:latin typeface="Cambria Math" panose="02040503050406030204" pitchFamily="18" charset="0"/>
                </a:rPr>
                <a:t>〖</a:t>
              </a:r>
              <a:r>
                <a:rPr lang="en-US" sz="1100" b="0" i="0">
                  <a:latin typeface="Cambria Math" panose="02040503050406030204" pitchFamily="18" charset="0"/>
                </a:rPr>
                <a:t>𝑃𝑝</a:t>
              </a:r>
              <a:r>
                <a:rPr lang="el-GR" sz="1100" b="0" i="0">
                  <a:latin typeface="Cambria Math" panose="02040503050406030204" pitchFamily="18" charset="0"/>
                </a:rPr>
                <a:t>〗_</a:t>
              </a:r>
              <a:r>
                <a:rPr lang="el-GR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 </a:t>
              </a:r>
              <a:r>
                <a:rPr lang="el-GR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∙</a:t>
              </a:r>
              <a:r>
                <a:rPr lang="en-US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(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𝑖∙(1+𝑖)^𝑁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)/((</a:t>
              </a:r>
              <a:r>
                <a:rPr lang="en-US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1+𝑖)^𝑁−1)−〖𝑅𝑀𝑉〗_𝐸∙𝑖/(</a:t>
              </a:r>
              <a:r>
                <a:rPr lang="el-GR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(1+</a:t>
              </a:r>
              <a:r>
                <a:rPr lang="en-US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𝑖)^𝑁−1)</a:t>
              </a:r>
              <a:endParaRPr lang="el-GR" sz="11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6"/>
  <sheetViews>
    <sheetView zoomScale="120" zoomScaleNormal="120" workbookViewId="0">
      <selection activeCell="C13" sqref="C13"/>
    </sheetView>
  </sheetViews>
  <sheetFormatPr defaultRowHeight="15" x14ac:dyDescent="0.25"/>
  <cols>
    <col min="1" max="1" width="2.7109375" customWidth="1"/>
    <col min="2" max="2" width="38.85546875" style="2" customWidth="1"/>
    <col min="3" max="3" width="2.42578125" style="2" bestFit="1" customWidth="1"/>
    <col min="4" max="4" width="10.42578125" style="2" customWidth="1"/>
    <col min="5" max="5" width="2.42578125" style="2" customWidth="1"/>
    <col min="6" max="6" width="18.42578125" style="1" customWidth="1"/>
    <col min="7" max="7" width="2.42578125" style="1" bestFit="1" customWidth="1"/>
    <col min="8" max="8" width="9.7109375" style="1" bestFit="1" customWidth="1"/>
    <col min="12" max="12" width="11.85546875" customWidth="1"/>
    <col min="13" max="13" width="11.140625" style="1" customWidth="1"/>
    <col min="14" max="14" width="13.85546875" customWidth="1"/>
    <col min="15" max="15" width="11.28515625" customWidth="1"/>
    <col min="16" max="16" width="11" customWidth="1"/>
    <col min="17" max="18" width="11.140625" customWidth="1"/>
    <col min="19" max="19" width="13.42578125" customWidth="1"/>
  </cols>
  <sheetData>
    <row r="1" spans="2:19" ht="15.75" thickBot="1" x14ac:dyDescent="0.3">
      <c r="M1" s="3"/>
      <c r="N1" s="3"/>
      <c r="O1" s="3"/>
      <c r="P1" s="3"/>
      <c r="Q1" s="3"/>
      <c r="R1" s="3"/>
      <c r="S1" s="3"/>
    </row>
    <row r="2" spans="2:19" x14ac:dyDescent="0.25">
      <c r="B2" s="29" t="s">
        <v>7</v>
      </c>
      <c r="C2" s="30" t="s">
        <v>1</v>
      </c>
      <c r="D2" s="54" t="s">
        <v>18</v>
      </c>
      <c r="E2" s="54"/>
      <c r="F2" s="54"/>
      <c r="G2" s="30" t="s">
        <v>1</v>
      </c>
      <c r="H2" s="37">
        <v>200000</v>
      </c>
      <c r="K2" s="48" t="s">
        <v>12</v>
      </c>
      <c r="L2" s="49"/>
      <c r="M2" s="49"/>
      <c r="N2" s="50"/>
    </row>
    <row r="3" spans="2:19" ht="18.75" thickBot="1" x14ac:dyDescent="0.3">
      <c r="B3" s="31" t="s">
        <v>8</v>
      </c>
      <c r="C3" s="32" t="s">
        <v>1</v>
      </c>
      <c r="D3" s="55" t="s">
        <v>17</v>
      </c>
      <c r="E3" s="55"/>
      <c r="F3" s="55"/>
      <c r="G3" s="32" t="s">
        <v>1</v>
      </c>
      <c r="H3" s="38">
        <v>30000</v>
      </c>
      <c r="K3" s="51"/>
      <c r="L3" s="52"/>
      <c r="M3" s="52"/>
      <c r="N3" s="53"/>
    </row>
    <row r="4" spans="2:19" ht="15.75" thickBot="1" x14ac:dyDescent="0.3">
      <c r="B4" s="33" t="s">
        <v>9</v>
      </c>
      <c r="C4" s="34" t="s">
        <v>1</v>
      </c>
      <c r="D4" s="56" t="s">
        <v>16</v>
      </c>
      <c r="E4" s="56"/>
      <c r="F4" s="56"/>
      <c r="G4" s="34" t="s">
        <v>1</v>
      </c>
      <c r="H4" s="39">
        <v>4</v>
      </c>
    </row>
    <row r="5" spans="2:19" ht="15.75" thickBot="1" x14ac:dyDescent="0.3">
      <c r="B5" s="35" t="s">
        <v>10</v>
      </c>
      <c r="C5" s="36" t="s">
        <v>1</v>
      </c>
      <c r="D5" s="57" t="s">
        <v>0</v>
      </c>
      <c r="E5" s="57"/>
      <c r="F5" s="58"/>
      <c r="G5" s="36" t="s">
        <v>1</v>
      </c>
      <c r="H5" s="40">
        <v>0.1</v>
      </c>
      <c r="K5" s="59" t="s">
        <v>13</v>
      </c>
      <c r="L5" s="60"/>
      <c r="M5" s="60"/>
      <c r="N5" s="61"/>
    </row>
    <row r="6" spans="2:19" ht="15.75" thickBot="1" x14ac:dyDescent="0.3">
      <c r="B6" s="41" t="s">
        <v>11</v>
      </c>
      <c r="C6" s="42" t="s">
        <v>1</v>
      </c>
      <c r="D6" s="43"/>
      <c r="E6" s="43"/>
      <c r="F6" s="44"/>
      <c r="G6" s="42" t="s">
        <v>1</v>
      </c>
      <c r="H6" s="45">
        <v>2500</v>
      </c>
    </row>
  </sheetData>
  <mergeCells count="6">
    <mergeCell ref="K2:N3"/>
    <mergeCell ref="D2:F2"/>
    <mergeCell ref="D3:F3"/>
    <mergeCell ref="D4:F4"/>
    <mergeCell ref="D5:F5"/>
    <mergeCell ref="K5:N5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2"/>
  <sheetViews>
    <sheetView zoomScale="130" zoomScaleNormal="130" workbookViewId="0">
      <selection activeCell="B3" sqref="B3:D3"/>
    </sheetView>
  </sheetViews>
  <sheetFormatPr defaultRowHeight="15" x14ac:dyDescent="0.25"/>
  <cols>
    <col min="4" max="4" width="11.5703125" customWidth="1"/>
    <col min="5" max="5" width="2.42578125" bestFit="1" customWidth="1"/>
    <col min="8" max="8" width="14.42578125" customWidth="1"/>
    <col min="9" max="9" width="2.42578125" bestFit="1" customWidth="1"/>
    <col min="10" max="10" width="9.7109375" style="2" bestFit="1" customWidth="1"/>
  </cols>
  <sheetData>
    <row r="1" spans="2:10" ht="15.75" thickBot="1" x14ac:dyDescent="0.3"/>
    <row r="2" spans="2:10" x14ac:dyDescent="0.25">
      <c r="B2" s="4"/>
      <c r="C2" s="5"/>
      <c r="D2" s="5"/>
      <c r="E2" s="5"/>
      <c r="F2" s="71"/>
      <c r="G2" s="71"/>
      <c r="H2" s="71"/>
      <c r="I2" s="9"/>
      <c r="J2" s="7"/>
    </row>
    <row r="3" spans="2:10" x14ac:dyDescent="0.25">
      <c r="B3" s="62" t="s">
        <v>6</v>
      </c>
      <c r="C3" s="63"/>
      <c r="D3" s="63"/>
      <c r="E3" s="10" t="s">
        <v>1</v>
      </c>
      <c r="F3" s="72"/>
      <c r="G3" s="72"/>
      <c r="H3" s="72"/>
      <c r="I3" s="11" t="s">
        <v>1</v>
      </c>
      <c r="J3" s="27">
        <f>(ΔΕΔΟΜΕΝΑ!H2*(ΔΕΔΟΜΕΝΑ!H4+1)+ΔΕΔΟΜΕΝΑ!H3*(ΔΕΔΟΜΕΝΑ!H4-1))/(2*ΔΕΔΟΜΕΝΑ!H4)</f>
        <v>136250</v>
      </c>
    </row>
    <row r="4" spans="2:10" ht="15.75" thickBot="1" x14ac:dyDescent="0.3">
      <c r="B4" s="12"/>
      <c r="C4" s="13"/>
      <c r="D4" s="13"/>
      <c r="E4" s="14"/>
      <c r="F4" s="73"/>
      <c r="G4" s="73"/>
      <c r="H4" s="73"/>
      <c r="I4" s="15"/>
      <c r="J4" s="28"/>
    </row>
    <row r="5" spans="2:10" ht="15.75" thickBot="1" x14ac:dyDescent="0.3">
      <c r="B5" s="64" t="s">
        <v>19</v>
      </c>
      <c r="C5" s="65"/>
      <c r="D5" s="65"/>
      <c r="E5" s="16" t="s">
        <v>1</v>
      </c>
      <c r="F5" s="70"/>
      <c r="G5" s="70"/>
      <c r="H5" s="70"/>
      <c r="I5" s="17" t="s">
        <v>1</v>
      </c>
      <c r="J5" s="46">
        <f>J3*ΔΕΔΟΜΕΝΑ!H5</f>
        <v>13625</v>
      </c>
    </row>
    <row r="6" spans="2:10" x14ac:dyDescent="0.25">
      <c r="B6" s="18"/>
      <c r="C6" s="19"/>
      <c r="D6" s="19"/>
      <c r="E6" s="20"/>
      <c r="F6" s="74"/>
      <c r="G6" s="74"/>
      <c r="H6" s="74"/>
      <c r="I6" s="21"/>
      <c r="J6" s="47"/>
    </row>
    <row r="7" spans="2:10" x14ac:dyDescent="0.25">
      <c r="B7" s="66" t="s">
        <v>5</v>
      </c>
      <c r="C7" s="67"/>
      <c r="D7" s="67"/>
      <c r="E7" s="22" t="s">
        <v>1</v>
      </c>
      <c r="F7" s="75"/>
      <c r="G7" s="75"/>
      <c r="H7" s="75"/>
      <c r="I7" s="8" t="s">
        <v>1</v>
      </c>
      <c r="J7" s="27">
        <f>(ΔΕΔΟΜΕΝΑ!H2-ΔΕΔΟΜΕΝΑ!H3)/ΔΕΔΟΜΕΝΑ!H4</f>
        <v>42500</v>
      </c>
    </row>
    <row r="8" spans="2:10" ht="15.75" thickBot="1" x14ac:dyDescent="0.3">
      <c r="B8" s="23"/>
      <c r="C8" s="24"/>
      <c r="D8" s="24"/>
      <c r="E8" s="25"/>
      <c r="F8" s="76"/>
      <c r="G8" s="76"/>
      <c r="H8" s="76"/>
      <c r="I8" s="26"/>
      <c r="J8" s="28"/>
    </row>
    <row r="9" spans="2:10" ht="15.75" thickBot="1" x14ac:dyDescent="0.3">
      <c r="B9" s="68" t="s">
        <v>20</v>
      </c>
      <c r="C9" s="69"/>
      <c r="D9" s="69"/>
      <c r="E9" s="6" t="s">
        <v>1</v>
      </c>
      <c r="F9" s="77" t="s">
        <v>21</v>
      </c>
      <c r="G9" s="77"/>
      <c r="H9" s="77"/>
      <c r="I9" s="6" t="s">
        <v>1</v>
      </c>
      <c r="J9" s="46">
        <f>J5+J7</f>
        <v>56125</v>
      </c>
    </row>
    <row r="10" spans="2:10" x14ac:dyDescent="0.25">
      <c r="B10" s="81" t="s">
        <v>3</v>
      </c>
      <c r="C10" s="82"/>
      <c r="D10" s="82"/>
      <c r="E10" s="87" t="s">
        <v>1</v>
      </c>
      <c r="F10" s="87"/>
      <c r="G10" s="87"/>
      <c r="H10" s="87"/>
      <c r="I10" s="90" t="s">
        <v>1</v>
      </c>
      <c r="J10" s="78">
        <f>J9/ΔΕΔΟΜΕΝΑ!H6</f>
        <v>22.45</v>
      </c>
    </row>
    <row r="11" spans="2:10" x14ac:dyDescent="0.25">
      <c r="B11" s="83"/>
      <c r="C11" s="84"/>
      <c r="D11" s="84"/>
      <c r="E11" s="88"/>
      <c r="F11" s="88"/>
      <c r="G11" s="88"/>
      <c r="H11" s="88"/>
      <c r="I11" s="91"/>
      <c r="J11" s="79"/>
    </row>
    <row r="12" spans="2:10" ht="15.75" thickBot="1" x14ac:dyDescent="0.3">
      <c r="B12" s="85"/>
      <c r="C12" s="86"/>
      <c r="D12" s="86"/>
      <c r="E12" s="89"/>
      <c r="F12" s="89"/>
      <c r="G12" s="89"/>
      <c r="H12" s="89"/>
      <c r="I12" s="92"/>
      <c r="J12" s="80"/>
    </row>
  </sheetData>
  <mergeCells count="13">
    <mergeCell ref="J10:J12"/>
    <mergeCell ref="B10:D12"/>
    <mergeCell ref="E10:E12"/>
    <mergeCell ref="I10:I12"/>
    <mergeCell ref="F10:H12"/>
    <mergeCell ref="B3:D3"/>
    <mergeCell ref="B5:D5"/>
    <mergeCell ref="B7:D7"/>
    <mergeCell ref="B9:D9"/>
    <mergeCell ref="F5:H5"/>
    <mergeCell ref="F2:H4"/>
    <mergeCell ref="F6:H8"/>
    <mergeCell ref="F9:H9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6"/>
  <sheetViews>
    <sheetView tabSelected="1" zoomScale="130" zoomScaleNormal="130" workbookViewId="0">
      <selection activeCell="I11" sqref="I11"/>
    </sheetView>
  </sheetViews>
  <sheetFormatPr defaultRowHeight="15" x14ac:dyDescent="0.25"/>
  <cols>
    <col min="2" max="2" width="15.7109375" customWidth="1"/>
    <col min="3" max="3" width="2.42578125" bestFit="1" customWidth="1"/>
    <col min="4" max="4" width="39.28515625" customWidth="1"/>
    <col min="5" max="5" width="2.42578125" bestFit="1" customWidth="1"/>
    <col min="6" max="6" width="6" bestFit="1" customWidth="1"/>
    <col min="7" max="7" width="7" customWidth="1"/>
  </cols>
  <sheetData>
    <row r="1" spans="2:7" ht="15.75" thickBot="1" x14ac:dyDescent="0.3"/>
    <row r="2" spans="2:7" x14ac:dyDescent="0.25">
      <c r="B2" s="102" t="s">
        <v>14</v>
      </c>
      <c r="C2" s="108" t="s">
        <v>1</v>
      </c>
      <c r="D2" s="105"/>
      <c r="E2" s="108" t="s">
        <v>1</v>
      </c>
      <c r="F2" s="96">
        <f>ΔΕΔΟΜΕΝΑ!H2*ΔΕΔΟΜΕΝΑ!H5*((1+ΔΕΔΟΜΕΝΑ!H5)^ΔΕΔΟΜΕΝΑ!H4)/(((1+ΔΕΔΟΜΕΝΑ!H5)^ΔΕΔΟΜΕΝΑ!H4)-1)</f>
        <v>63094.160741219523</v>
      </c>
      <c r="G2" s="97"/>
    </row>
    <row r="3" spans="2:7" x14ac:dyDescent="0.25">
      <c r="B3" s="103"/>
      <c r="C3" s="109"/>
      <c r="D3" s="106"/>
      <c r="E3" s="109"/>
      <c r="F3" s="98"/>
      <c r="G3" s="99"/>
    </row>
    <row r="4" spans="2:7" ht="15.75" thickBot="1" x14ac:dyDescent="0.3">
      <c r="B4" s="104"/>
      <c r="C4" s="110"/>
      <c r="D4" s="107"/>
      <c r="E4" s="110"/>
      <c r="F4" s="100"/>
      <c r="G4" s="101"/>
    </row>
    <row r="5" spans="2:7" ht="15.75" thickBot="1" x14ac:dyDescent="0.3"/>
    <row r="6" spans="2:7" x14ac:dyDescent="0.25">
      <c r="B6" s="102" t="s">
        <v>15</v>
      </c>
      <c r="C6" s="108" t="s">
        <v>1</v>
      </c>
      <c r="D6" s="105"/>
      <c r="E6" s="108" t="s">
        <v>1</v>
      </c>
      <c r="F6" s="96">
        <f>ΔΕΔΟΜΕΝΑ!H3*ΔΕΔΟΜΕΝΑ!H5/(((1+ΔΕΔΟΜΕΝΑ!H5)^ΔΕΔΟΜΕΝΑ!H4)-1)</f>
        <v>6464.1241111829295</v>
      </c>
      <c r="G6" s="97"/>
    </row>
    <row r="7" spans="2:7" x14ac:dyDescent="0.25">
      <c r="B7" s="103"/>
      <c r="C7" s="109"/>
      <c r="D7" s="106"/>
      <c r="E7" s="109"/>
      <c r="F7" s="98"/>
      <c r="G7" s="99"/>
    </row>
    <row r="8" spans="2:7" ht="15.75" thickBot="1" x14ac:dyDescent="0.3">
      <c r="B8" s="104"/>
      <c r="C8" s="110"/>
      <c r="D8" s="107"/>
      <c r="E8" s="110"/>
      <c r="F8" s="100"/>
      <c r="G8" s="101"/>
    </row>
    <row r="9" spans="2:7" ht="15.75" thickBot="1" x14ac:dyDescent="0.3">
      <c r="B9" s="1"/>
      <c r="C9" s="1"/>
      <c r="D9" s="1"/>
      <c r="E9" s="1"/>
      <c r="F9" s="1"/>
      <c r="G9" s="1"/>
    </row>
    <row r="10" spans="2:7" x14ac:dyDescent="0.25">
      <c r="B10" s="102" t="s">
        <v>4</v>
      </c>
      <c r="C10" s="108" t="s">
        <v>1</v>
      </c>
      <c r="D10" s="105"/>
      <c r="E10" s="108" t="s">
        <v>1</v>
      </c>
      <c r="F10" s="96">
        <f>F2-F6</f>
        <v>56630.036630036593</v>
      </c>
      <c r="G10" s="97"/>
    </row>
    <row r="11" spans="2:7" x14ac:dyDescent="0.25">
      <c r="B11" s="103"/>
      <c r="C11" s="109"/>
      <c r="D11" s="106"/>
      <c r="E11" s="109"/>
      <c r="F11" s="98"/>
      <c r="G11" s="99"/>
    </row>
    <row r="12" spans="2:7" ht="15.75" thickBot="1" x14ac:dyDescent="0.3">
      <c r="B12" s="104"/>
      <c r="C12" s="110"/>
      <c r="D12" s="107"/>
      <c r="E12" s="110"/>
      <c r="F12" s="100"/>
      <c r="G12" s="101"/>
    </row>
    <row r="13" spans="2:7" ht="15.75" thickBot="1" x14ac:dyDescent="0.3"/>
    <row r="14" spans="2:7" x14ac:dyDescent="0.25">
      <c r="B14" s="102" t="s">
        <v>3</v>
      </c>
      <c r="C14" s="108" t="s">
        <v>1</v>
      </c>
      <c r="D14" s="108"/>
      <c r="E14" s="108" t="s">
        <v>1</v>
      </c>
      <c r="F14" s="111">
        <f>F10/ΔΕΔΟΜΕΝΑ!H6</f>
        <v>22.652014652014635</v>
      </c>
      <c r="G14" s="93" t="s">
        <v>2</v>
      </c>
    </row>
    <row r="15" spans="2:7" x14ac:dyDescent="0.25">
      <c r="B15" s="103"/>
      <c r="C15" s="109"/>
      <c r="D15" s="109"/>
      <c r="E15" s="109"/>
      <c r="F15" s="112"/>
      <c r="G15" s="94"/>
    </row>
    <row r="16" spans="2:7" ht="15.75" thickBot="1" x14ac:dyDescent="0.3">
      <c r="B16" s="104"/>
      <c r="C16" s="110"/>
      <c r="D16" s="110"/>
      <c r="E16" s="110"/>
      <c r="F16" s="113"/>
      <c r="G16" s="95"/>
    </row>
  </sheetData>
  <mergeCells count="21">
    <mergeCell ref="B10:B12"/>
    <mergeCell ref="C10:C12"/>
    <mergeCell ref="D10:D12"/>
    <mergeCell ref="E10:E12"/>
    <mergeCell ref="F10:G12"/>
    <mergeCell ref="G14:G16"/>
    <mergeCell ref="F2:G4"/>
    <mergeCell ref="B2:B4"/>
    <mergeCell ref="D2:D4"/>
    <mergeCell ref="E2:E4"/>
    <mergeCell ref="C2:C4"/>
    <mergeCell ref="B14:B16"/>
    <mergeCell ref="C14:C16"/>
    <mergeCell ref="D14:D16"/>
    <mergeCell ref="E14:E16"/>
    <mergeCell ref="F14:F16"/>
    <mergeCell ref="B6:B8"/>
    <mergeCell ref="C6:C8"/>
    <mergeCell ref="D6:D8"/>
    <mergeCell ref="E6:E8"/>
    <mergeCell ref="F6:G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ΔΕΔΟΜΕΝΑ</vt:lpstr>
      <vt:lpstr>ΜΕΘΟΔΟΣ ΜΕΣΟΥ ΕΤ. ΚΟΣΤ. ΕΠΕΝΔ.</vt:lpstr>
      <vt:lpstr>ΜΕΘΟΔΟΣ ΙΣΟΠΟΣΩΝ ΔΟΣΕΩΝ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Λαδόπουλος Ηλίας</dc:creator>
  <cp:lastModifiedBy>user</cp:lastModifiedBy>
  <dcterms:created xsi:type="dcterms:W3CDTF">2019-03-26T10:19:56Z</dcterms:created>
  <dcterms:modified xsi:type="dcterms:W3CDTF">2019-04-11T18:27:53Z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058db4de-db0b-4bc2-9f5e-5ede6fe34c76</vt:lpwstr>
  </property>
</Properties>
</file>